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45" yWindow="-90" windowWidth="5715" windowHeight="6600" tabRatio="603"/>
  </bookViews>
  <sheets>
    <sheet name="Plan1" sheetId="1" r:id="rId1"/>
  </sheets>
  <calcPr calcId="145621"/>
</workbook>
</file>

<file path=xl/calcChain.xml><?xml version="1.0" encoding="utf-8"?>
<calcChain xmlns="http://schemas.openxmlformats.org/spreadsheetml/2006/main">
  <c r="N71" i="1" l="1"/>
  <c r="N20" i="1"/>
  <c r="N19" i="1"/>
  <c r="C36" i="1"/>
  <c r="C53" i="1" s="1"/>
  <c r="D36" i="1"/>
  <c r="D53" i="1" s="1"/>
  <c r="E36" i="1"/>
  <c r="E53" i="1" s="1"/>
  <c r="B36" i="1"/>
  <c r="B53" i="1" s="1"/>
  <c r="C35" i="1"/>
  <c r="C52" i="1" s="1"/>
  <c r="D35" i="1"/>
  <c r="D52" i="1" s="1"/>
  <c r="E35" i="1"/>
  <c r="E52" i="1" s="1"/>
  <c r="F35" i="1"/>
  <c r="F52" i="1" s="1"/>
  <c r="G35" i="1"/>
  <c r="G52" i="1" s="1"/>
  <c r="H35" i="1"/>
  <c r="H52" i="1" s="1"/>
  <c r="I35" i="1"/>
  <c r="I52" i="1" s="1"/>
  <c r="J35" i="1"/>
  <c r="J52" i="1" s="1"/>
  <c r="K35" i="1"/>
  <c r="K52" i="1" s="1"/>
  <c r="L35" i="1"/>
  <c r="L52" i="1" s="1"/>
  <c r="M35" i="1"/>
  <c r="M52" i="1" s="1"/>
  <c r="B35" i="1"/>
  <c r="B52" i="1" s="1"/>
  <c r="N52" i="1" l="1"/>
  <c r="N35" i="1"/>
  <c r="N18" i="1"/>
  <c r="N70" i="1"/>
  <c r="N69" i="1"/>
  <c r="N68" i="1"/>
  <c r="N51" i="1"/>
  <c r="N34" i="1"/>
  <c r="N17" i="1"/>
  <c r="N50" i="1"/>
  <c r="N33" i="1"/>
  <c r="N67" i="1"/>
  <c r="N66" i="1"/>
  <c r="N49" i="1"/>
  <c r="N32" i="1"/>
  <c r="N16" i="1"/>
  <c r="N15" i="1"/>
  <c r="N65" i="1"/>
  <c r="N64" i="1"/>
  <c r="N63" i="1"/>
  <c r="N62" i="1"/>
  <c r="N61" i="1"/>
  <c r="N60" i="1"/>
  <c r="N59" i="1"/>
  <c r="N58" i="1"/>
  <c r="N47" i="1"/>
  <c r="N48" i="1"/>
  <c r="N30" i="1"/>
  <c r="N31" i="1"/>
  <c r="N14" i="1"/>
  <c r="N13" i="1"/>
  <c r="N46" i="1"/>
  <c r="N29" i="1"/>
  <c r="N12" i="1"/>
  <c r="N45" i="1"/>
  <c r="N28" i="1"/>
  <c r="N11" i="1"/>
  <c r="N10" i="1"/>
  <c r="N44" i="1"/>
  <c r="N27" i="1"/>
  <c r="N43" i="1"/>
  <c r="N26" i="1"/>
  <c r="N9" i="1"/>
  <c r="N42" i="1"/>
  <c r="N25" i="1"/>
  <c r="N8" i="1"/>
  <c r="N41" i="1"/>
  <c r="N24" i="1"/>
  <c r="N7" i="1"/>
</calcChain>
</file>

<file path=xl/comments1.xml><?xml version="1.0" encoding="utf-8"?>
<comments xmlns="http://schemas.openxmlformats.org/spreadsheetml/2006/main">
  <authors>
    <author>APA ASSOC. PAULISTA AVICULTURA</author>
  </authors>
  <commentList>
    <comment ref="B16" authorId="0">
      <text>
        <r>
          <rPr>
            <sz val="8"/>
            <color indexed="81"/>
            <rFont val="Tahoma"/>
            <family val="2"/>
          </rPr>
          <t xml:space="preserve">Planilha Preços Diarios
</t>
        </r>
      </text>
    </comment>
    <comment ref="D48" authorId="0">
      <text>
        <r>
          <rPr>
            <sz val="8"/>
            <color indexed="81"/>
            <rFont val="Tahoma"/>
            <family val="2"/>
          </rPr>
          <t xml:space="preserve">este valor esta no movimento diario, mensal , verificar dentro do saquinho Preço Diario no ultimo dia do mês
</t>
        </r>
      </text>
    </comment>
    <comment ref="B67" authorId="0">
      <text>
        <r>
          <rPr>
            <b/>
            <sz val="8"/>
            <color indexed="81"/>
            <rFont val="Tahoma"/>
            <family val="2"/>
          </rPr>
          <t xml:space="preserve">Valor está (no final da tabela preços diarios custo)
</t>
        </r>
      </text>
    </comment>
  </commentList>
</comments>
</file>

<file path=xl/sharedStrings.xml><?xml version="1.0" encoding="utf-8"?>
<sst xmlns="http://schemas.openxmlformats.org/spreadsheetml/2006/main" count="36" uniqueCount="34">
  <si>
    <t>ITENS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</si>
  <si>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</si>
  <si>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</si>
  <si>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</si>
  <si>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</si>
  <si>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</si>
  <si>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</si>
  <si>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</si>
  <si>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</si>
  <si>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</si>
  <si>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</si>
  <si>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</si>
  <si>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</si>
  <si>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 xml:space="preserve">   TABELA "A"    </t>
  </si>
  <si>
    <t xml:space="preserve">   TABELA "B"     </t>
  </si>
  <si>
    <t xml:space="preserve">   TABELA "C"     </t>
  </si>
  <si>
    <t>Preço Médio Frango Abatido SP</t>
  </si>
  <si>
    <t>PESQUISA DE TENDENCIA DE COMERCIALIZAÇÃO</t>
  </si>
  <si>
    <t xml:space="preserve">            PREÇOS MÉDIOS/KG EM SÃO PAULO</t>
  </si>
  <si>
    <t>TABELA "A": ATACADISTA; TABELA "B": SUPERMERCADO ; TABELA "C": VAREJISTA</t>
  </si>
  <si>
    <t>(*) comercialização parcial não contratada</t>
  </si>
  <si>
    <t>Fonte: APA</t>
  </si>
  <si>
    <t>Preço Médio Frango Vivo  - SP (*)</t>
  </si>
  <si>
    <t>Tabela A</t>
  </si>
  <si>
    <t>Fr. Méd. Abat</t>
  </si>
  <si>
    <t>Atacadista</t>
  </si>
  <si>
    <t>Tabela B</t>
  </si>
  <si>
    <t>Supermercado</t>
  </si>
  <si>
    <t>Varejista</t>
  </si>
  <si>
    <t>Tabela C</t>
  </si>
  <si>
    <t>Preço Médio</t>
  </si>
  <si>
    <t>Frango Vivo</t>
  </si>
  <si>
    <t>Para os responsáveis pela atualização da página APA - Desconsiderar essa, tabela é pra controle interno.</t>
  </si>
  <si>
    <t>MÉDIA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</si>
</sst>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#,##0.000_);\(#,##0.000\)"/>
  </numFmts>
  <fonts count="2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16"/>
      <name val="Arial"/>
      <family val="2"/>
    </font>
    <font>
      <sz val="10"/>
      <color indexed="16"/>
      <name val="Arial"/>
      <family val="2"/>
    </font>
    <font>
      <b/>
      <sz val="10"/>
      <color indexed="23"/>
      <name val="Arial"/>
      <family val="2"/>
    </font>
    <font>
      <sz val="10"/>
      <color indexed="23"/>
      <name val="Arial"/>
      <family val="2"/>
    </font>
    <font>
      <b/>
      <sz val="10"/>
      <color indexed="50"/>
      <name val="Arial"/>
      <family val="2"/>
    </font>
    <font>
      <sz val="10"/>
      <color indexed="50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8"/>
      <color indexed="18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color indexed="18"/>
      <name val="Arial"/>
      <family val="2"/>
    </font>
    <font>
      <sz val="10"/>
      <color rgb="FF16355A"/>
      <name val="Arial"/>
      <family val="2"/>
    </font>
    <font>
      <sz val="10"/>
      <color rgb="FF00009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56"/>
      </left>
      <right style="thin">
        <color indexed="64"/>
      </right>
      <top style="medium">
        <color indexed="56"/>
      </top>
      <bottom/>
      <diagonal/>
    </border>
    <border>
      <left style="thin">
        <color indexed="64"/>
      </left>
      <right style="thin">
        <color indexed="64"/>
      </right>
      <top style="medium">
        <color indexed="56"/>
      </top>
      <bottom/>
      <diagonal/>
    </border>
    <border>
      <left style="thin">
        <color indexed="64"/>
      </left>
      <right style="medium">
        <color indexed="56"/>
      </right>
      <top style="medium">
        <color indexed="56"/>
      </top>
      <bottom/>
      <diagonal/>
    </border>
    <border>
      <left style="medium">
        <color indexed="56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56"/>
      </right>
      <top/>
      <bottom/>
      <diagonal/>
    </border>
    <border>
      <left style="medium">
        <color indexed="56"/>
      </left>
      <right style="thin">
        <color indexed="64"/>
      </right>
      <top/>
      <bottom style="medium">
        <color indexed="56"/>
      </bottom>
      <diagonal/>
    </border>
    <border>
      <left style="thin">
        <color indexed="64"/>
      </left>
      <right style="thin">
        <color indexed="64"/>
      </right>
      <top/>
      <bottom style="medium">
        <color indexed="56"/>
      </bottom>
      <diagonal/>
    </border>
    <border>
      <left style="thin">
        <color indexed="64"/>
      </left>
      <right style="medium">
        <color indexed="56"/>
      </right>
      <top/>
      <bottom style="medium">
        <color indexed="56"/>
      </bottom>
      <diagonal/>
    </border>
    <border>
      <left/>
      <right style="thin">
        <color indexed="64"/>
      </right>
      <top/>
      <bottom/>
      <diagonal/>
    </border>
    <border>
      <left style="double">
        <color indexed="56"/>
      </left>
      <right/>
      <top/>
      <bottom/>
      <diagonal/>
    </border>
    <border>
      <left style="double">
        <color indexed="56"/>
      </left>
      <right/>
      <top style="double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 style="double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 applyBorder="1"/>
    <xf numFmtId="0" fontId="1" fillId="0" borderId="4" xfId="0" applyFont="1" applyBorder="1"/>
    <xf numFmtId="0" fontId="0" fillId="0" borderId="0" xfId="0" applyBorder="1"/>
    <xf numFmtId="0" fontId="2" fillId="0" borderId="0" xfId="0" applyFont="1"/>
    <xf numFmtId="0" fontId="2" fillId="0" borderId="0" xfId="0" applyFont="1" applyBorder="1"/>
    <xf numFmtId="2" fontId="2" fillId="0" borderId="0" xfId="0" applyNumberFormat="1" applyFont="1" applyBorder="1"/>
    <xf numFmtId="2" fontId="0" fillId="0" borderId="0" xfId="0" applyNumberFormat="1"/>
    <xf numFmtId="4" fontId="1" fillId="0" borderId="0" xfId="0" applyNumberFormat="1" applyFont="1"/>
    <xf numFmtId="2" fontId="1" fillId="0" borderId="0" xfId="0" applyNumberFormat="1" applyFont="1"/>
    <xf numFmtId="2" fontId="0" fillId="0" borderId="5" xfId="0" applyNumberForma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65" fontId="0" fillId="0" borderId="0" xfId="0" applyNumberFormat="1" applyBorder="1" applyProtection="1"/>
    <xf numFmtId="0" fontId="6" fillId="0" borderId="0" xfId="0" applyFont="1"/>
    <xf numFmtId="0" fontId="6" fillId="0" borderId="15" xfId="0" applyFont="1" applyBorder="1" applyAlignment="1" applyProtection="1">
      <alignment horizontal="left"/>
    </xf>
    <xf numFmtId="0" fontId="13" fillId="0" borderId="0" xfId="0" applyFont="1" applyBorder="1"/>
    <xf numFmtId="0" fontId="13" fillId="2" borderId="16" xfId="0" applyFont="1" applyFill="1" applyBorder="1" applyAlignment="1">
      <alignment horizontal="center"/>
    </xf>
    <xf numFmtId="0" fontId="13" fillId="2" borderId="17" xfId="0" applyFont="1" applyFill="1" applyBorder="1" applyAlignment="1">
      <alignment horizontal="center"/>
    </xf>
    <xf numFmtId="0" fontId="13" fillId="0" borderId="15" xfId="0" applyFont="1" applyBorder="1" applyAlignment="1" applyProtection="1">
      <alignment horizontal="left"/>
    </xf>
    <xf numFmtId="0" fontId="15" fillId="0" borderId="0" xfId="0" applyFont="1"/>
    <xf numFmtId="0" fontId="14" fillId="0" borderId="0" xfId="0" applyFont="1"/>
    <xf numFmtId="2" fontId="14" fillId="0" borderId="0" xfId="0" applyNumberFormat="1" applyFont="1" applyBorder="1" applyProtection="1"/>
    <xf numFmtId="0" fontId="1" fillId="0" borderId="18" xfId="0" applyFont="1" applyBorder="1"/>
    <xf numFmtId="0" fontId="1" fillId="0" borderId="19" xfId="0" applyFont="1" applyBorder="1"/>
    <xf numFmtId="0" fontId="13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14" xfId="0" applyFont="1" applyBorder="1"/>
    <xf numFmtId="165" fontId="0" fillId="0" borderId="21" xfId="0" applyNumberFormat="1" applyBorder="1" applyProtection="1"/>
    <xf numFmtId="165" fontId="0" fillId="0" borderId="14" xfId="0" applyNumberFormat="1" applyBorder="1" applyProtection="1"/>
    <xf numFmtId="0" fontId="4" fillId="2" borderId="22" xfId="0" applyFont="1" applyFill="1" applyBorder="1" applyAlignment="1">
      <alignment horizontal="center"/>
    </xf>
    <xf numFmtId="165" fontId="5" fillId="0" borderId="5" xfId="0" applyNumberFormat="1" applyFont="1" applyBorder="1" applyProtection="1"/>
    <xf numFmtId="2" fontId="4" fillId="0" borderId="0" xfId="0" applyNumberFormat="1" applyFont="1" applyBorder="1" applyProtection="1"/>
    <xf numFmtId="2" fontId="3" fillId="0" borderId="0" xfId="0" applyNumberFormat="1" applyFont="1" applyBorder="1"/>
    <xf numFmtId="0" fontId="12" fillId="0" borderId="23" xfId="0" applyFont="1" applyBorder="1" applyAlignment="1">
      <alignment horizontal="center"/>
    </xf>
    <xf numFmtId="0" fontId="12" fillId="0" borderId="23" xfId="0" applyFon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7" fillId="0" borderId="0" xfId="0" applyFont="1" applyBorder="1" applyAlignment="1" applyProtection="1">
      <alignment horizontal="left"/>
    </xf>
    <xf numFmtId="2" fontId="0" fillId="0" borderId="0" xfId="0" applyNumberFormat="1" applyBorder="1" applyProtection="1"/>
    <xf numFmtId="0" fontId="9" fillId="0" borderId="0" xfId="0" applyFont="1" applyBorder="1" applyAlignment="1" applyProtection="1">
      <alignment horizontal="left"/>
    </xf>
    <xf numFmtId="2" fontId="0" fillId="0" borderId="0" xfId="0" applyNumberFormat="1" applyFill="1" applyBorder="1" applyAlignment="1" applyProtection="1">
      <alignment horizontal="center"/>
    </xf>
    <xf numFmtId="3" fontId="1" fillId="0" borderId="0" xfId="0" applyNumberFormat="1" applyFont="1" applyBorder="1"/>
    <xf numFmtId="2" fontId="0" fillId="0" borderId="0" xfId="0" applyNumberFormat="1" applyBorder="1"/>
    <xf numFmtId="0" fontId="11" fillId="0" borderId="0" xfId="0" applyFont="1" applyBorder="1" applyAlignment="1" applyProtection="1">
      <alignment horizontal="left"/>
    </xf>
    <xf numFmtId="1" fontId="3" fillId="0" borderId="23" xfId="0" applyNumberFormat="1" applyFont="1" applyBorder="1" applyAlignment="1" applyProtection="1">
      <alignment horizontal="center"/>
    </xf>
    <xf numFmtId="2" fontId="14" fillId="0" borderId="23" xfId="0" applyNumberFormat="1" applyFont="1" applyBorder="1" applyProtection="1"/>
    <xf numFmtId="2" fontId="4" fillId="0" borderId="23" xfId="0" applyNumberFormat="1" applyFont="1" applyBorder="1" applyProtection="1"/>
    <xf numFmtId="2" fontId="14" fillId="0" borderId="23" xfId="0" applyNumberFormat="1" applyFont="1" applyBorder="1" applyAlignment="1" applyProtection="1">
      <alignment horizontal="right"/>
    </xf>
    <xf numFmtId="2" fontId="18" fillId="0" borderId="23" xfId="0" applyNumberFormat="1" applyFont="1" applyBorder="1" applyProtection="1"/>
    <xf numFmtId="2" fontId="18" fillId="0" borderId="23" xfId="0" applyNumberFormat="1" applyFont="1" applyBorder="1" applyAlignment="1" applyProtection="1">
      <alignment horizontal="right"/>
    </xf>
    <xf numFmtId="2" fontId="20" fillId="0" borderId="23" xfId="0" applyNumberFormat="1" applyFont="1" applyBorder="1" applyProtection="1"/>
    <xf numFmtId="2" fontId="19" fillId="0" borderId="23" xfId="0" applyNumberFormat="1" applyFont="1" applyBorder="1" applyProtection="1"/>
    <xf numFmtId="1" fontId="8" fillId="0" borderId="23" xfId="0" applyNumberFormat="1" applyFont="1" applyBorder="1" applyAlignment="1" applyProtection="1">
      <alignment horizontal="center"/>
    </xf>
    <xf numFmtId="1" fontId="10" fillId="0" borderId="23" xfId="0" applyNumberFormat="1" applyFont="1" applyBorder="1" applyAlignment="1" applyProtection="1">
      <alignment horizontal="center"/>
    </xf>
    <xf numFmtId="2" fontId="14" fillId="0" borderId="23" xfId="0" applyNumberFormat="1" applyFont="1" applyBorder="1"/>
    <xf numFmtId="2" fontId="4" fillId="0" borderId="23" xfId="0" applyNumberFormat="1" applyFont="1" applyBorder="1"/>
    <xf numFmtId="0" fontId="14" fillId="0" borderId="23" xfId="0" applyFont="1" applyBorder="1"/>
    <xf numFmtId="0" fontId="14" fillId="0" borderId="23" xfId="0" applyFont="1" applyBorder="1" applyAlignment="1">
      <alignment horizontal="right"/>
    </xf>
    <xf numFmtId="4" fontId="14" fillId="0" borderId="23" xfId="0" applyNumberFormat="1" applyFont="1" applyBorder="1"/>
    <xf numFmtId="4" fontId="14" fillId="0" borderId="23" xfId="0" applyNumberFormat="1" applyFont="1" applyBorder="1" applyAlignment="1"/>
    <xf numFmtId="164" fontId="14" fillId="0" borderId="23" xfId="0" applyNumberFormat="1" applyFont="1" applyBorder="1"/>
    <xf numFmtId="1" fontId="3" fillId="0" borderId="0" xfId="0" applyNumberFormat="1" applyFont="1" applyBorder="1" applyAlignment="1" applyProtection="1">
      <alignment horizontal="center"/>
    </xf>
    <xf numFmtId="2" fontId="18" fillId="0" borderId="24" xfId="0" applyNumberFormat="1" applyFont="1" applyBorder="1" applyProtection="1"/>
    <xf numFmtId="2" fontId="18" fillId="0" borderId="24" xfId="0" applyNumberFormat="1" applyFont="1" applyBorder="1" applyAlignment="1" applyProtection="1">
      <alignment horizontal="right"/>
    </xf>
    <xf numFmtId="2" fontId="19" fillId="0" borderId="24" xfId="0" applyNumberFormat="1" applyFont="1" applyBorder="1" applyProtection="1"/>
    <xf numFmtId="2" fontId="4" fillId="0" borderId="24" xfId="0" applyNumberFormat="1" applyFont="1" applyBorder="1" applyProtection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00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I22" sqref="I22"/>
    </sheetView>
  </sheetViews>
  <sheetFormatPr defaultColWidth="11.42578125" defaultRowHeight="12.75" x14ac:dyDescent="0.2"/>
  <cols>
    <col min="1" max="1" width="31.7109375" customWidth="1"/>
    <col min="2" max="2" width="8.7109375" customWidth="1"/>
    <col min="3" max="3" width="7.85546875" customWidth="1"/>
    <col min="4" max="13" width="8.7109375" customWidth="1"/>
    <col min="14" max="14" width="11.140625" customWidth="1"/>
    <col min="15" max="15" width="6.140625" customWidth="1"/>
    <col min="16" max="16" width="14" customWidth="1"/>
    <col min="17" max="17" width="14.140625" customWidth="1"/>
    <col min="18" max="18" width="13.7109375" customWidth="1"/>
    <col min="19" max="19" width="13.42578125" customWidth="1"/>
  </cols>
  <sheetData>
    <row r="1" spans="1:19" s="1" customFormat="1" x14ac:dyDescent="0.2">
      <c r="A1" s="2"/>
      <c r="B1" s="33"/>
      <c r="C1" s="34"/>
      <c r="D1" s="35" t="s">
        <v>17</v>
      </c>
      <c r="E1" s="34"/>
      <c r="F1" s="34"/>
      <c r="G1" s="34"/>
      <c r="H1" s="34"/>
      <c r="I1" s="34"/>
      <c r="J1" s="34"/>
      <c r="K1" s="34"/>
      <c r="L1" s="34"/>
      <c r="M1" s="36"/>
      <c r="N1" s="3"/>
      <c r="O1" s="12"/>
    </row>
    <row r="2" spans="1:19" s="1" customFormat="1" ht="13.5" thickBot="1" x14ac:dyDescent="0.25">
      <c r="A2" s="4"/>
      <c r="B2" s="37"/>
      <c r="C2" s="5"/>
      <c r="D2" s="26" t="s">
        <v>18</v>
      </c>
      <c r="E2" s="26"/>
      <c r="F2" s="5"/>
      <c r="G2" s="5"/>
      <c r="H2" s="5"/>
      <c r="I2" s="5"/>
      <c r="J2" s="5"/>
      <c r="K2" s="5"/>
      <c r="L2" s="5"/>
      <c r="M2" s="38"/>
      <c r="N2" s="6"/>
      <c r="O2" s="12"/>
      <c r="P2" s="24" t="s">
        <v>32</v>
      </c>
      <c r="Q2" s="13"/>
      <c r="S2" s="13"/>
    </row>
    <row r="3" spans="1:19" s="1" customFormat="1" ht="13.5" thickBot="1" x14ac:dyDescent="0.25">
      <c r="A3" s="4"/>
      <c r="B3" s="37"/>
      <c r="C3" s="5"/>
      <c r="D3" s="5"/>
      <c r="E3" s="5"/>
      <c r="F3" s="5"/>
      <c r="G3" s="5"/>
      <c r="H3" s="5"/>
      <c r="I3" s="5"/>
      <c r="J3" s="5"/>
      <c r="K3" s="5"/>
      <c r="L3" s="5"/>
      <c r="M3" s="38"/>
      <c r="N3" s="6"/>
      <c r="O3" s="12"/>
      <c r="P3" s="15" t="s">
        <v>23</v>
      </c>
      <c r="Q3" s="16" t="s">
        <v>26</v>
      </c>
      <c r="R3" s="16" t="s">
        <v>29</v>
      </c>
      <c r="S3" s="17" t="s">
        <v>30</v>
      </c>
    </row>
    <row r="4" spans="1:19" ht="14.25" thickTop="1" thickBot="1" x14ac:dyDescent="0.25">
      <c r="A4" s="27" t="s">
        <v>0</v>
      </c>
      <c r="B4" s="28" t="s">
        <v>1</v>
      </c>
      <c r="C4" s="28" t="s">
        <v>2</v>
      </c>
      <c r="D4" s="28" t="s">
        <v>3</v>
      </c>
      <c r="E4" s="28" t="s">
        <v>4</v>
      </c>
      <c r="F4" s="28" t="s">
        <v>5</v>
      </c>
      <c r="G4" s="28" t="s">
        <v>6</v>
      </c>
      <c r="H4" s="28" t="s">
        <v>7</v>
      </c>
      <c r="I4" s="28" t="s">
        <v>8</v>
      </c>
      <c r="J4" s="28" t="s">
        <v>9</v>
      </c>
      <c r="K4" s="28" t="s">
        <v>10</v>
      </c>
      <c r="L4" s="28" t="s">
        <v>11</v>
      </c>
      <c r="M4" s="28" t="s">
        <v>12</v>
      </c>
      <c r="N4" s="41" t="s">
        <v>33</v>
      </c>
      <c r="O4" s="12"/>
      <c r="P4" s="18" t="s">
        <v>24</v>
      </c>
      <c r="Q4" s="14" t="s">
        <v>24</v>
      </c>
      <c r="R4" s="14" t="s">
        <v>24</v>
      </c>
      <c r="S4" s="19" t="s">
        <v>31</v>
      </c>
    </row>
    <row r="5" spans="1:19" ht="14.25" thickTop="1" thickBot="1" x14ac:dyDescent="0.25">
      <c r="A5" s="29" t="s">
        <v>16</v>
      </c>
      <c r="B5" s="39"/>
      <c r="C5" s="23"/>
      <c r="D5" s="23"/>
      <c r="E5" s="23"/>
      <c r="F5" s="23"/>
      <c r="G5" s="23"/>
      <c r="H5" s="23"/>
      <c r="I5" s="23"/>
      <c r="J5" s="23"/>
      <c r="K5" s="23"/>
      <c r="L5" s="23"/>
      <c r="M5" s="40"/>
      <c r="N5" s="42"/>
      <c r="O5" s="12"/>
      <c r="P5" s="20" t="s">
        <v>25</v>
      </c>
      <c r="Q5" s="21" t="s">
        <v>27</v>
      </c>
      <c r="R5" s="21" t="s">
        <v>28</v>
      </c>
      <c r="S5" s="22"/>
    </row>
    <row r="6" spans="1:19" x14ac:dyDescent="0.2">
      <c r="A6" s="25" t="s">
        <v>13</v>
      </c>
      <c r="B6" s="39"/>
      <c r="C6" s="23"/>
      <c r="D6" s="23"/>
      <c r="E6" s="23"/>
      <c r="F6" s="23"/>
      <c r="G6" s="23"/>
      <c r="H6" s="23"/>
      <c r="I6" s="23"/>
      <c r="J6" s="23"/>
      <c r="K6" s="23"/>
      <c r="L6" s="23"/>
      <c r="M6" s="40"/>
      <c r="N6" s="42"/>
      <c r="O6" s="12"/>
      <c r="P6" s="1"/>
      <c r="Q6" s="13"/>
      <c r="S6" s="13"/>
    </row>
    <row r="7" spans="1:19" s="7" customFormat="1" x14ac:dyDescent="0.2">
      <c r="A7" s="57">
        <v>1999</v>
      </c>
      <c r="B7" s="58">
        <v>1.05</v>
      </c>
      <c r="C7" s="58">
        <v>1.18</v>
      </c>
      <c r="D7" s="58">
        <v>1.19</v>
      </c>
      <c r="E7" s="58">
        <v>1.04</v>
      </c>
      <c r="F7" s="58">
        <v>1</v>
      </c>
      <c r="G7" s="58">
        <v>1.01</v>
      </c>
      <c r="H7" s="58">
        <v>1.02</v>
      </c>
      <c r="I7" s="58">
        <v>1.06</v>
      </c>
      <c r="J7" s="58">
        <v>1.1200000000000001</v>
      </c>
      <c r="K7" s="58">
        <v>1.17</v>
      </c>
      <c r="L7" s="58">
        <v>1.38</v>
      </c>
      <c r="M7" s="58">
        <v>1.51</v>
      </c>
      <c r="N7" s="59">
        <f>SUM(B7:M7)/12</f>
        <v>1.1441666666666668</v>
      </c>
      <c r="O7" s="47"/>
      <c r="P7" s="48"/>
      <c r="Q7" s="48"/>
      <c r="R7" s="48"/>
      <c r="S7" s="48"/>
    </row>
    <row r="8" spans="1:19" s="7" customFormat="1" x14ac:dyDescent="0.2">
      <c r="A8" s="57">
        <v>2000</v>
      </c>
      <c r="B8" s="58">
        <v>1.3</v>
      </c>
      <c r="C8" s="58">
        <v>1.2</v>
      </c>
      <c r="D8" s="58">
        <v>1.08</v>
      </c>
      <c r="E8" s="58">
        <v>0.96</v>
      </c>
      <c r="F8" s="58">
        <v>0.98</v>
      </c>
      <c r="G8" s="58">
        <v>1.08</v>
      </c>
      <c r="H8" s="58">
        <v>1.29</v>
      </c>
      <c r="I8" s="58">
        <v>1.45</v>
      </c>
      <c r="J8" s="58">
        <v>1.51</v>
      </c>
      <c r="K8" s="58">
        <v>1.44</v>
      </c>
      <c r="L8" s="58">
        <v>1.55</v>
      </c>
      <c r="M8" s="58">
        <v>1.49</v>
      </c>
      <c r="N8" s="59">
        <f>SUM(B8:M8)/12</f>
        <v>1.2775000000000001</v>
      </c>
      <c r="O8" s="47"/>
      <c r="P8" s="48"/>
      <c r="Q8" s="48"/>
      <c r="R8" s="48"/>
      <c r="S8" s="48"/>
    </row>
    <row r="9" spans="1:19" s="7" customFormat="1" x14ac:dyDescent="0.2">
      <c r="A9" s="57">
        <v>2001</v>
      </c>
      <c r="B9" s="58">
        <v>1.3</v>
      </c>
      <c r="C9" s="58">
        <v>1.2</v>
      </c>
      <c r="D9" s="58">
        <v>1.28</v>
      </c>
      <c r="E9" s="58">
        <v>1.45</v>
      </c>
      <c r="F9" s="58">
        <v>1.34</v>
      </c>
      <c r="G9" s="58">
        <v>1.35</v>
      </c>
      <c r="H9" s="60">
        <v>1.33</v>
      </c>
      <c r="I9" s="58">
        <v>1.32</v>
      </c>
      <c r="J9" s="58">
        <v>1.33</v>
      </c>
      <c r="K9" s="58">
        <v>1.35</v>
      </c>
      <c r="L9" s="58">
        <v>1.4</v>
      </c>
      <c r="M9" s="58">
        <v>1.47</v>
      </c>
      <c r="N9" s="59">
        <f>SUM(B9:M9)/12</f>
        <v>1.3433333333333335</v>
      </c>
      <c r="O9" s="47"/>
      <c r="P9" s="48"/>
      <c r="Q9" s="48"/>
      <c r="R9" s="48"/>
      <c r="S9" s="48"/>
    </row>
    <row r="10" spans="1:19" s="7" customFormat="1" x14ac:dyDescent="0.2">
      <c r="A10" s="57">
        <v>2002</v>
      </c>
      <c r="B10" s="58">
        <v>1.5</v>
      </c>
      <c r="C10" s="58">
        <v>1.53</v>
      </c>
      <c r="D10" s="58">
        <v>1.36</v>
      </c>
      <c r="E10" s="58">
        <v>1.23</v>
      </c>
      <c r="F10" s="58">
        <v>1.22</v>
      </c>
      <c r="G10" s="58">
        <v>1.2</v>
      </c>
      <c r="H10" s="60">
        <v>1.3</v>
      </c>
      <c r="I10" s="58">
        <v>1.46</v>
      </c>
      <c r="J10" s="58">
        <v>1.6</v>
      </c>
      <c r="K10" s="58">
        <v>1.79</v>
      </c>
      <c r="L10" s="58">
        <v>2.11</v>
      </c>
      <c r="M10" s="58">
        <v>2</v>
      </c>
      <c r="N10" s="59">
        <f>SUM(B10:M10)/12</f>
        <v>1.5250000000000001</v>
      </c>
      <c r="O10" s="47"/>
      <c r="P10" s="48"/>
      <c r="Q10" s="48"/>
      <c r="R10" s="48"/>
      <c r="S10" s="48"/>
    </row>
    <row r="11" spans="1:19" s="7" customFormat="1" x14ac:dyDescent="0.2">
      <c r="A11" s="57">
        <v>2003</v>
      </c>
      <c r="B11" s="58">
        <v>1.86</v>
      </c>
      <c r="C11" s="58">
        <v>1.76</v>
      </c>
      <c r="D11" s="58">
        <v>1.91</v>
      </c>
      <c r="E11" s="58">
        <v>1.89</v>
      </c>
      <c r="F11" s="58">
        <v>1.74</v>
      </c>
      <c r="G11" s="58">
        <v>1.68</v>
      </c>
      <c r="H11" s="60">
        <v>1.75</v>
      </c>
      <c r="I11" s="58">
        <v>1.82</v>
      </c>
      <c r="J11" s="58">
        <v>2.1</v>
      </c>
      <c r="K11" s="58">
        <v>2.36</v>
      </c>
      <c r="L11" s="58">
        <v>2</v>
      </c>
      <c r="M11" s="58">
        <v>2.02</v>
      </c>
      <c r="N11" s="59">
        <f t="shared" ref="N11:N19" si="0">AVERAGE(B11:M11)</f>
        <v>1.9075</v>
      </c>
      <c r="O11" s="47"/>
      <c r="P11" s="48"/>
      <c r="Q11" s="48"/>
      <c r="R11" s="48"/>
      <c r="S11" s="48"/>
    </row>
    <row r="12" spans="1:19" s="7" customFormat="1" x14ac:dyDescent="0.2">
      <c r="A12" s="57">
        <v>2004</v>
      </c>
      <c r="B12" s="58">
        <v>1.35</v>
      </c>
      <c r="C12" s="58">
        <v>1.99</v>
      </c>
      <c r="D12" s="58">
        <v>1.74</v>
      </c>
      <c r="E12" s="58">
        <v>1.69</v>
      </c>
      <c r="F12" s="58">
        <v>1.9</v>
      </c>
      <c r="G12" s="58">
        <v>1.9</v>
      </c>
      <c r="H12" s="60">
        <v>1.97</v>
      </c>
      <c r="I12" s="58">
        <v>1.97</v>
      </c>
      <c r="J12" s="58">
        <v>2.0299999999999998</v>
      </c>
      <c r="K12" s="58">
        <v>2.09</v>
      </c>
      <c r="L12" s="58">
        <v>2.34</v>
      </c>
      <c r="M12" s="58">
        <v>2.4</v>
      </c>
      <c r="N12" s="59">
        <f t="shared" si="0"/>
        <v>1.9475</v>
      </c>
      <c r="O12" s="47"/>
      <c r="P12" s="48"/>
      <c r="Q12" s="48"/>
      <c r="R12" s="48"/>
      <c r="S12" s="48"/>
    </row>
    <row r="13" spans="1:19" s="7" customFormat="1" x14ac:dyDescent="0.2">
      <c r="A13" s="57">
        <v>2005</v>
      </c>
      <c r="B13" s="58">
        <v>2.14</v>
      </c>
      <c r="C13" s="58">
        <v>1.97</v>
      </c>
      <c r="D13" s="58">
        <v>1.99</v>
      </c>
      <c r="E13" s="58">
        <v>1.98</v>
      </c>
      <c r="F13" s="58">
        <v>1.97</v>
      </c>
      <c r="G13" s="58">
        <v>1.9</v>
      </c>
      <c r="H13" s="60">
        <v>1.9</v>
      </c>
      <c r="I13" s="58">
        <v>2.11</v>
      </c>
      <c r="J13" s="58">
        <v>2.36</v>
      </c>
      <c r="K13" s="58">
        <v>2.29</v>
      </c>
      <c r="L13" s="58">
        <v>2.16</v>
      </c>
      <c r="M13" s="58">
        <v>2</v>
      </c>
      <c r="N13" s="59">
        <f t="shared" si="0"/>
        <v>2.0641666666666665</v>
      </c>
      <c r="O13" s="47"/>
      <c r="P13" s="48"/>
      <c r="Q13" s="48"/>
      <c r="R13" s="48"/>
      <c r="S13" s="48"/>
    </row>
    <row r="14" spans="1:19" s="7" customFormat="1" x14ac:dyDescent="0.2">
      <c r="A14" s="57">
        <v>2006</v>
      </c>
      <c r="B14" s="58">
        <v>1.83</v>
      </c>
      <c r="C14" s="58">
        <v>1.57</v>
      </c>
      <c r="D14" s="58">
        <v>1.31</v>
      </c>
      <c r="E14" s="58">
        <v>1.48</v>
      </c>
      <c r="F14" s="58">
        <v>1.76</v>
      </c>
      <c r="G14" s="58">
        <v>1.69</v>
      </c>
      <c r="H14" s="60">
        <v>1.55</v>
      </c>
      <c r="I14" s="58">
        <v>1.74</v>
      </c>
      <c r="J14" s="58">
        <v>2.0699999999999998</v>
      </c>
      <c r="K14" s="58">
        <v>2.34</v>
      </c>
      <c r="L14" s="58">
        <v>2.29</v>
      </c>
      <c r="M14" s="58">
        <v>2.06</v>
      </c>
      <c r="N14" s="59">
        <f t="shared" si="0"/>
        <v>1.8075000000000001</v>
      </c>
      <c r="O14" s="47"/>
      <c r="P14" s="48"/>
      <c r="Q14" s="48"/>
      <c r="R14" s="48"/>
      <c r="S14" s="48"/>
    </row>
    <row r="15" spans="1:19" s="7" customFormat="1" x14ac:dyDescent="0.2">
      <c r="A15" s="57">
        <v>2007</v>
      </c>
      <c r="B15" s="58">
        <v>2.1</v>
      </c>
      <c r="C15" s="58">
        <v>2.39</v>
      </c>
      <c r="D15" s="58">
        <v>2.2999999999999998</v>
      </c>
      <c r="E15" s="58">
        <v>2.1</v>
      </c>
      <c r="F15" s="58">
        <v>2.1</v>
      </c>
      <c r="G15" s="58">
        <v>2.1800000000000002</v>
      </c>
      <c r="H15" s="60">
        <v>2.21</v>
      </c>
      <c r="I15" s="58">
        <v>2.39</v>
      </c>
      <c r="J15" s="58">
        <v>2.5499999999999998</v>
      </c>
      <c r="K15" s="58">
        <v>2.5</v>
      </c>
      <c r="L15" s="58">
        <v>2.66</v>
      </c>
      <c r="M15" s="58">
        <v>2.8</v>
      </c>
      <c r="N15" s="59">
        <f t="shared" si="0"/>
        <v>2.3566666666666669</v>
      </c>
      <c r="O15" s="47"/>
      <c r="P15" s="48"/>
      <c r="Q15" s="48"/>
      <c r="R15" s="48"/>
      <c r="S15" s="48"/>
    </row>
    <row r="16" spans="1:19" s="7" customFormat="1" x14ac:dyDescent="0.2">
      <c r="A16" s="57">
        <v>2008</v>
      </c>
      <c r="B16" s="58">
        <v>2.2000000000000002</v>
      </c>
      <c r="C16" s="58">
        <v>2.2000000000000002</v>
      </c>
      <c r="D16" s="58">
        <v>2.15</v>
      </c>
      <c r="E16" s="58">
        <v>2.4</v>
      </c>
      <c r="F16" s="58">
        <v>2.6</v>
      </c>
      <c r="G16" s="58">
        <v>2.7</v>
      </c>
      <c r="H16" s="60">
        <v>3.1</v>
      </c>
      <c r="I16" s="58">
        <v>3.3</v>
      </c>
      <c r="J16" s="58">
        <v>2.9</v>
      </c>
      <c r="K16" s="58">
        <v>2.9</v>
      </c>
      <c r="L16" s="58">
        <v>2.9</v>
      </c>
      <c r="M16" s="58">
        <v>2.9</v>
      </c>
      <c r="N16" s="59">
        <f t="shared" si="0"/>
        <v>2.6875</v>
      </c>
      <c r="O16" s="47"/>
      <c r="P16" s="48"/>
      <c r="Q16" s="48"/>
      <c r="R16" s="48"/>
      <c r="S16" s="48"/>
    </row>
    <row r="17" spans="1:19" s="7" customFormat="1" x14ac:dyDescent="0.2">
      <c r="A17" s="57">
        <v>2009</v>
      </c>
      <c r="B17" s="61">
        <v>2.82</v>
      </c>
      <c r="C17" s="61">
        <v>2.9</v>
      </c>
      <c r="D17" s="61">
        <v>2.88</v>
      </c>
      <c r="E17" s="61">
        <v>2.75</v>
      </c>
      <c r="F17" s="61">
        <v>2.6</v>
      </c>
      <c r="G17" s="61">
        <v>2.84</v>
      </c>
      <c r="H17" s="62">
        <v>2.87</v>
      </c>
      <c r="I17" s="62">
        <v>2.66</v>
      </c>
      <c r="J17" s="62">
        <v>2.68</v>
      </c>
      <c r="K17" s="63">
        <v>2.75</v>
      </c>
      <c r="L17" s="63">
        <v>2.74</v>
      </c>
      <c r="M17" s="63">
        <v>2.5099999999999998</v>
      </c>
      <c r="N17" s="59">
        <f t="shared" si="0"/>
        <v>2.75</v>
      </c>
      <c r="O17" s="49"/>
      <c r="P17" s="48"/>
      <c r="Q17" s="48"/>
      <c r="R17" s="48"/>
      <c r="S17" s="48"/>
    </row>
    <row r="18" spans="1:19" s="7" customFormat="1" x14ac:dyDescent="0.2">
      <c r="A18" s="57">
        <v>2010</v>
      </c>
      <c r="B18" s="61">
        <v>2.4500000000000002</v>
      </c>
      <c r="C18" s="61">
        <v>2.4500000000000002</v>
      </c>
      <c r="D18" s="61">
        <v>2.4500000000000002</v>
      </c>
      <c r="E18" s="61">
        <v>2.4500000000000002</v>
      </c>
      <c r="F18" s="61">
        <v>2.4500000000000002</v>
      </c>
      <c r="G18" s="61">
        <v>2.4500000000000002</v>
      </c>
      <c r="H18" s="62">
        <v>2.4500000000000002</v>
      </c>
      <c r="I18" s="62">
        <v>2.4500000000000002</v>
      </c>
      <c r="J18" s="62">
        <v>2.4500000000000002</v>
      </c>
      <c r="K18" s="64">
        <v>2.75</v>
      </c>
      <c r="L18" s="64">
        <v>3.2</v>
      </c>
      <c r="M18" s="64">
        <v>3.4</v>
      </c>
      <c r="N18" s="59">
        <f t="shared" si="0"/>
        <v>2.6166666666666663</v>
      </c>
      <c r="O18" s="49"/>
      <c r="P18" s="48"/>
      <c r="Q18" s="48"/>
      <c r="R18" s="48"/>
      <c r="S18" s="48"/>
    </row>
    <row r="19" spans="1:19" s="7" customFormat="1" x14ac:dyDescent="0.2">
      <c r="A19" s="57">
        <v>2011</v>
      </c>
      <c r="B19" s="61">
        <v>3.4</v>
      </c>
      <c r="C19" s="61">
        <v>3.4</v>
      </c>
      <c r="D19" s="61">
        <v>3.4</v>
      </c>
      <c r="E19" s="61">
        <v>3.4</v>
      </c>
      <c r="F19" s="61">
        <v>3.4</v>
      </c>
      <c r="G19" s="61">
        <v>3.4</v>
      </c>
      <c r="H19" s="62">
        <v>3.4</v>
      </c>
      <c r="I19" s="62">
        <v>3.4</v>
      </c>
      <c r="J19" s="62">
        <v>3.4</v>
      </c>
      <c r="K19" s="64">
        <v>3.4</v>
      </c>
      <c r="L19" s="64">
        <v>3.4</v>
      </c>
      <c r="M19" s="64">
        <v>3.4</v>
      </c>
      <c r="N19" s="59">
        <f t="shared" si="0"/>
        <v>3.399999999999999</v>
      </c>
      <c r="O19" s="49"/>
      <c r="P19" s="48"/>
      <c r="Q19" s="48"/>
      <c r="R19" s="48"/>
      <c r="S19" s="48"/>
    </row>
    <row r="20" spans="1:19" s="7" customFormat="1" x14ac:dyDescent="0.2">
      <c r="A20" s="57">
        <v>2012</v>
      </c>
      <c r="B20" s="61">
        <v>3.4</v>
      </c>
      <c r="C20" s="61">
        <v>3.4</v>
      </c>
      <c r="D20" s="61">
        <v>3.4</v>
      </c>
      <c r="E20" s="61">
        <v>3.4</v>
      </c>
      <c r="F20" s="61">
        <v>3.4</v>
      </c>
      <c r="G20" s="61">
        <v>3.4</v>
      </c>
      <c r="H20" s="62">
        <v>3.4</v>
      </c>
      <c r="I20" s="62">
        <v>3.4</v>
      </c>
      <c r="J20" s="62">
        <v>3.4</v>
      </c>
      <c r="K20" s="64">
        <v>3.4</v>
      </c>
      <c r="L20" s="64">
        <v>3.74</v>
      </c>
      <c r="M20" s="64">
        <v>3.8</v>
      </c>
      <c r="N20" s="59">
        <f t="shared" ref="N20" si="1">AVERAGE(B20:M20)</f>
        <v>3.461666666666666</v>
      </c>
      <c r="O20" s="49"/>
      <c r="P20" s="48"/>
      <c r="Q20" s="48"/>
      <c r="R20" s="48"/>
      <c r="S20" s="48"/>
    </row>
    <row r="21" spans="1:19" s="7" customFormat="1" x14ac:dyDescent="0.2">
      <c r="A21" s="74">
        <v>2013</v>
      </c>
      <c r="B21" s="75">
        <v>3.8</v>
      </c>
      <c r="C21" s="75">
        <v>3.85</v>
      </c>
      <c r="D21" s="75">
        <v>4</v>
      </c>
      <c r="E21" s="75">
        <v>3.74</v>
      </c>
      <c r="F21" s="75">
        <v>3.2</v>
      </c>
      <c r="G21" s="75">
        <v>3.2</v>
      </c>
      <c r="H21" s="76">
        <v>3.2</v>
      </c>
      <c r="I21" s="76">
        <v>3.26</v>
      </c>
      <c r="J21" s="76">
        <v>4</v>
      </c>
      <c r="K21" s="77">
        <v>3.96</v>
      </c>
      <c r="L21" s="77">
        <v>3.8</v>
      </c>
      <c r="M21" s="77">
        <v>3.8</v>
      </c>
      <c r="N21" s="78">
        <v>3.65</v>
      </c>
      <c r="O21" s="49"/>
      <c r="P21" s="48"/>
      <c r="Q21" s="48"/>
      <c r="R21" s="48"/>
      <c r="S21" s="48"/>
    </row>
    <row r="22" spans="1:19" s="7" customFormat="1" x14ac:dyDescent="0.2">
      <c r="A22" s="57">
        <v>2014</v>
      </c>
      <c r="B22" s="61">
        <v>3.8</v>
      </c>
      <c r="C22" s="61">
        <v>3.8</v>
      </c>
      <c r="D22" s="61">
        <v>3.8</v>
      </c>
      <c r="E22" s="61">
        <v>3.75</v>
      </c>
      <c r="F22" s="61">
        <v>3.64</v>
      </c>
      <c r="G22" s="61">
        <v>3.65</v>
      </c>
      <c r="H22" s="62">
        <v>3.65</v>
      </c>
      <c r="I22" s="62">
        <v>3.67</v>
      </c>
      <c r="J22" s="62"/>
      <c r="K22" s="64"/>
      <c r="L22" s="64"/>
      <c r="M22" s="64"/>
      <c r="N22" s="59"/>
      <c r="O22" s="49"/>
      <c r="P22" s="48"/>
      <c r="Q22" s="48"/>
      <c r="R22" s="48"/>
      <c r="S22" s="48"/>
    </row>
    <row r="23" spans="1:19" s="7" customFormat="1" x14ac:dyDescent="0.2">
      <c r="A23" s="50" t="s">
        <v>14</v>
      </c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43"/>
      <c r="O23" s="47"/>
      <c r="P23" s="48"/>
      <c r="Q23" s="48"/>
      <c r="R23" s="48"/>
      <c r="S23" s="48"/>
    </row>
    <row r="24" spans="1:19" s="7" customFormat="1" x14ac:dyDescent="0.2">
      <c r="A24" s="65">
        <v>1999</v>
      </c>
      <c r="B24" s="58">
        <v>1.08</v>
      </c>
      <c r="C24" s="58">
        <v>1.1200000000000001</v>
      </c>
      <c r="D24" s="58">
        <v>1.19</v>
      </c>
      <c r="E24" s="58">
        <v>1.1399999999999999</v>
      </c>
      <c r="F24" s="58">
        <v>1.05</v>
      </c>
      <c r="G24" s="58">
        <v>1.05</v>
      </c>
      <c r="H24" s="58">
        <v>1.02</v>
      </c>
      <c r="I24" s="58">
        <v>1.1299999999999999</v>
      </c>
      <c r="J24" s="58">
        <v>1.19</v>
      </c>
      <c r="K24" s="58">
        <v>1.21</v>
      </c>
      <c r="L24" s="58">
        <v>1.43</v>
      </c>
      <c r="M24" s="58">
        <v>1.55</v>
      </c>
      <c r="N24" s="59">
        <f>SUM(B24:M24)/12</f>
        <v>1.18</v>
      </c>
      <c r="O24" s="47"/>
      <c r="P24" s="48"/>
      <c r="Q24" s="48"/>
      <c r="R24" s="48"/>
      <c r="S24" s="48"/>
    </row>
    <row r="25" spans="1:19" s="7" customFormat="1" x14ac:dyDescent="0.2">
      <c r="A25" s="65">
        <v>2000</v>
      </c>
      <c r="B25" s="58">
        <v>1.34</v>
      </c>
      <c r="C25" s="58">
        <v>1.25</v>
      </c>
      <c r="D25" s="58">
        <v>1.1200000000000001</v>
      </c>
      <c r="E25" s="58">
        <v>1.01</v>
      </c>
      <c r="F25" s="58">
        <v>1.03</v>
      </c>
      <c r="G25" s="58">
        <v>1.1200000000000001</v>
      </c>
      <c r="H25" s="58">
        <v>1.34</v>
      </c>
      <c r="I25" s="58">
        <v>1.5</v>
      </c>
      <c r="J25" s="58">
        <v>1.56</v>
      </c>
      <c r="K25" s="58">
        <v>1.49</v>
      </c>
      <c r="L25" s="58">
        <v>1.6</v>
      </c>
      <c r="M25" s="58">
        <v>1.54</v>
      </c>
      <c r="N25" s="59">
        <f>SUM(B25:M25)/12</f>
        <v>1.3250000000000002</v>
      </c>
      <c r="O25" s="47"/>
      <c r="P25" s="48"/>
      <c r="Q25" s="48"/>
      <c r="R25" s="48"/>
      <c r="S25" s="48"/>
    </row>
    <row r="26" spans="1:19" s="7" customFormat="1" x14ac:dyDescent="0.2">
      <c r="A26" s="65">
        <v>2001</v>
      </c>
      <c r="B26" s="58">
        <v>1.35</v>
      </c>
      <c r="C26" s="58">
        <v>1.25</v>
      </c>
      <c r="D26" s="58">
        <v>1.33</v>
      </c>
      <c r="E26" s="58">
        <v>1.47</v>
      </c>
      <c r="F26" s="58">
        <v>1.39</v>
      </c>
      <c r="G26" s="58">
        <v>1.4</v>
      </c>
      <c r="H26" s="60">
        <v>1.38</v>
      </c>
      <c r="I26" s="58">
        <v>1.37</v>
      </c>
      <c r="J26" s="58">
        <v>1.38</v>
      </c>
      <c r="K26" s="58">
        <v>1.4</v>
      </c>
      <c r="L26" s="58">
        <v>1.45</v>
      </c>
      <c r="M26" s="58">
        <v>1.52</v>
      </c>
      <c r="N26" s="59">
        <f>SUM(B26:M26)/12</f>
        <v>1.3908333333333334</v>
      </c>
      <c r="O26" s="47"/>
      <c r="P26" s="48"/>
      <c r="Q26" s="48"/>
      <c r="R26" s="48"/>
      <c r="S26" s="48"/>
    </row>
    <row r="27" spans="1:19" s="7" customFormat="1" x14ac:dyDescent="0.2">
      <c r="A27" s="65">
        <v>2002</v>
      </c>
      <c r="B27" s="58">
        <v>1.55</v>
      </c>
      <c r="C27" s="58">
        <v>1.58</v>
      </c>
      <c r="D27" s="58">
        <v>1.41</v>
      </c>
      <c r="E27" s="58">
        <v>1.28</v>
      </c>
      <c r="F27" s="58">
        <v>1.27</v>
      </c>
      <c r="G27" s="58">
        <v>1.25</v>
      </c>
      <c r="H27" s="60">
        <v>1.3</v>
      </c>
      <c r="I27" s="58">
        <v>1.51</v>
      </c>
      <c r="J27" s="58">
        <v>1.65</v>
      </c>
      <c r="K27" s="58">
        <v>1.841</v>
      </c>
      <c r="L27" s="58">
        <v>2.15</v>
      </c>
      <c r="M27" s="58">
        <v>2.0499999999999998</v>
      </c>
      <c r="N27" s="59">
        <f>SUM(B27:M27)/12</f>
        <v>1.5700833333333335</v>
      </c>
      <c r="O27" s="47"/>
      <c r="P27" s="48"/>
      <c r="Q27" s="48"/>
      <c r="R27" s="48"/>
      <c r="S27" s="48"/>
    </row>
    <row r="28" spans="1:19" s="7" customFormat="1" x14ac:dyDescent="0.2">
      <c r="A28" s="65">
        <v>2003</v>
      </c>
      <c r="B28" s="58">
        <v>1.91</v>
      </c>
      <c r="C28" s="58">
        <v>1.81</v>
      </c>
      <c r="D28" s="58">
        <v>1.96</v>
      </c>
      <c r="E28" s="58">
        <v>1.94</v>
      </c>
      <c r="F28" s="58">
        <v>1.79</v>
      </c>
      <c r="G28" s="58">
        <v>1.76</v>
      </c>
      <c r="H28" s="60">
        <v>1.8</v>
      </c>
      <c r="I28" s="58">
        <v>1.84</v>
      </c>
      <c r="J28" s="58">
        <v>2.15</v>
      </c>
      <c r="K28" s="58">
        <v>2.31</v>
      </c>
      <c r="L28" s="58">
        <v>2.0499999999999998</v>
      </c>
      <c r="M28" s="58">
        <v>2.0699999999999998</v>
      </c>
      <c r="N28" s="59">
        <f t="shared" ref="N28:N35" si="2">AVERAGE(B28:M28)</f>
        <v>1.9491666666666667</v>
      </c>
      <c r="O28" s="47"/>
      <c r="P28" s="48"/>
      <c r="Q28" s="48"/>
      <c r="R28" s="48"/>
      <c r="S28" s="48"/>
    </row>
    <row r="29" spans="1:19" s="7" customFormat="1" x14ac:dyDescent="0.2">
      <c r="A29" s="65">
        <v>2004</v>
      </c>
      <c r="B29" s="58">
        <v>1.85</v>
      </c>
      <c r="C29" s="58">
        <v>1.9</v>
      </c>
      <c r="D29" s="58">
        <v>1.81</v>
      </c>
      <c r="E29" s="58">
        <v>1.74</v>
      </c>
      <c r="F29" s="58">
        <v>1.95</v>
      </c>
      <c r="G29" s="58">
        <v>2.0499999999999998</v>
      </c>
      <c r="H29" s="60">
        <v>2.0299999999999998</v>
      </c>
      <c r="I29" s="58">
        <v>2.0299999999999998</v>
      </c>
      <c r="J29" s="58">
        <v>2.08</v>
      </c>
      <c r="K29" s="58">
        <v>2.14</v>
      </c>
      <c r="L29" s="58">
        <v>2.39</v>
      </c>
      <c r="M29" s="58">
        <v>2.4500000000000002</v>
      </c>
      <c r="N29" s="59">
        <f t="shared" si="2"/>
        <v>2.0349999999999997</v>
      </c>
      <c r="O29" s="47"/>
      <c r="P29" s="48"/>
      <c r="Q29" s="48"/>
      <c r="R29" s="48"/>
      <c r="S29" s="48"/>
    </row>
    <row r="30" spans="1:19" s="7" customFormat="1" x14ac:dyDescent="0.2">
      <c r="A30" s="65">
        <v>2005</v>
      </c>
      <c r="B30" s="58">
        <v>2.19</v>
      </c>
      <c r="C30" s="58">
        <v>2.02</v>
      </c>
      <c r="D30" s="58">
        <v>2.04</v>
      </c>
      <c r="E30" s="58">
        <v>2.0299999999999998</v>
      </c>
      <c r="F30" s="58">
        <v>2.04</v>
      </c>
      <c r="G30" s="58">
        <v>1.99</v>
      </c>
      <c r="H30" s="60">
        <v>1.95</v>
      </c>
      <c r="I30" s="58">
        <v>2.09</v>
      </c>
      <c r="J30" s="58">
        <v>2.41</v>
      </c>
      <c r="K30" s="58">
        <v>2.34</v>
      </c>
      <c r="L30" s="58">
        <v>2.21</v>
      </c>
      <c r="M30" s="58">
        <v>2.0499999999999998</v>
      </c>
      <c r="N30" s="59">
        <f t="shared" si="2"/>
        <v>2.1133333333333337</v>
      </c>
      <c r="O30" s="47"/>
      <c r="P30" s="48"/>
      <c r="Q30" s="48"/>
      <c r="R30" s="48"/>
      <c r="S30" s="48"/>
    </row>
    <row r="31" spans="1:19" s="7" customFormat="1" x14ac:dyDescent="0.2">
      <c r="A31" s="65">
        <v>2006</v>
      </c>
      <c r="B31" s="58">
        <v>1.87</v>
      </c>
      <c r="C31" s="58">
        <v>1.62</v>
      </c>
      <c r="D31" s="58">
        <v>1.4</v>
      </c>
      <c r="E31" s="58">
        <v>1.54</v>
      </c>
      <c r="F31" s="58">
        <v>1.81</v>
      </c>
      <c r="G31" s="58">
        <v>1.73</v>
      </c>
      <c r="H31" s="60">
        <v>1.6</v>
      </c>
      <c r="I31" s="58">
        <v>1.72</v>
      </c>
      <c r="J31" s="58">
        <v>2.12</v>
      </c>
      <c r="K31" s="58">
        <v>2.39</v>
      </c>
      <c r="L31" s="58">
        <v>2.34</v>
      </c>
      <c r="M31" s="58">
        <v>2.11</v>
      </c>
      <c r="N31" s="59">
        <f t="shared" si="2"/>
        <v>1.8541666666666667</v>
      </c>
      <c r="O31" s="47"/>
      <c r="P31" s="48"/>
      <c r="Q31" s="48"/>
      <c r="R31" s="48"/>
      <c r="S31" s="48"/>
    </row>
    <row r="32" spans="1:19" s="7" customFormat="1" x14ac:dyDescent="0.2">
      <c r="A32" s="65">
        <v>2007</v>
      </c>
      <c r="B32" s="58">
        <v>2.14</v>
      </c>
      <c r="C32" s="58">
        <v>2.36</v>
      </c>
      <c r="D32" s="58">
        <v>2.29</v>
      </c>
      <c r="E32" s="58">
        <v>2.15</v>
      </c>
      <c r="F32" s="58">
        <v>2.15</v>
      </c>
      <c r="G32" s="58">
        <v>2.23</v>
      </c>
      <c r="H32" s="60">
        <v>2.2599999999999998</v>
      </c>
      <c r="I32" s="58">
        <v>2.44</v>
      </c>
      <c r="J32" s="58">
        <v>2.6</v>
      </c>
      <c r="K32" s="58">
        <v>2.5499999999999998</v>
      </c>
      <c r="L32" s="58">
        <v>2.71</v>
      </c>
      <c r="M32" s="58">
        <v>2.85</v>
      </c>
      <c r="N32" s="59">
        <f t="shared" si="2"/>
        <v>2.394166666666667</v>
      </c>
      <c r="O32" s="47"/>
      <c r="P32" s="48"/>
      <c r="Q32" s="48"/>
      <c r="R32" s="48"/>
      <c r="S32" s="48"/>
    </row>
    <row r="33" spans="1:19" s="7" customFormat="1" x14ac:dyDescent="0.2">
      <c r="A33" s="65">
        <v>2008</v>
      </c>
      <c r="B33" s="58">
        <v>2.15</v>
      </c>
      <c r="C33" s="58">
        <v>2.4500000000000002</v>
      </c>
      <c r="D33" s="58">
        <v>2.15</v>
      </c>
      <c r="E33" s="58">
        <v>2.4500000000000002</v>
      </c>
      <c r="F33" s="58">
        <v>2.65</v>
      </c>
      <c r="G33" s="58">
        <v>2.75</v>
      </c>
      <c r="H33" s="60">
        <v>3.15</v>
      </c>
      <c r="I33" s="58">
        <v>3.35</v>
      </c>
      <c r="J33" s="58">
        <v>2.95</v>
      </c>
      <c r="K33" s="58">
        <v>2.95</v>
      </c>
      <c r="L33" s="58">
        <v>2.95</v>
      </c>
      <c r="M33" s="58">
        <v>2.95</v>
      </c>
      <c r="N33" s="59">
        <f t="shared" si="2"/>
        <v>2.7416666666666667</v>
      </c>
      <c r="O33" s="47"/>
      <c r="P33" s="48"/>
      <c r="Q33" s="48"/>
      <c r="R33" s="48"/>
      <c r="S33" s="48"/>
    </row>
    <row r="34" spans="1:19" s="7" customFormat="1" x14ac:dyDescent="0.2">
      <c r="A34" s="65">
        <v>2009</v>
      </c>
      <c r="B34" s="58">
        <v>2.85</v>
      </c>
      <c r="C34" s="58">
        <v>2.95</v>
      </c>
      <c r="D34" s="58">
        <v>2.5499999999999998</v>
      </c>
      <c r="E34" s="58">
        <v>2.75</v>
      </c>
      <c r="F34" s="58">
        <v>2.65</v>
      </c>
      <c r="G34" s="58">
        <v>2.95</v>
      </c>
      <c r="H34" s="60">
        <v>2.75</v>
      </c>
      <c r="I34" s="58">
        <v>2.6</v>
      </c>
      <c r="J34" s="58">
        <v>2.7</v>
      </c>
      <c r="K34" s="58">
        <v>2.7</v>
      </c>
      <c r="L34" s="58">
        <v>2.65</v>
      </c>
      <c r="M34" s="58">
        <v>2.65</v>
      </c>
      <c r="N34" s="59">
        <f t="shared" si="2"/>
        <v>2.7291666666666665</v>
      </c>
      <c r="O34" s="47"/>
      <c r="P34" s="48"/>
      <c r="Q34" s="48"/>
      <c r="R34" s="48"/>
      <c r="S34" s="48"/>
    </row>
    <row r="35" spans="1:19" s="7" customFormat="1" x14ac:dyDescent="0.2">
      <c r="A35" s="65">
        <v>2010</v>
      </c>
      <c r="B35" s="58">
        <f t="shared" ref="B35:M35" si="3">B18+0.05</f>
        <v>2.5</v>
      </c>
      <c r="C35" s="58">
        <f t="shared" si="3"/>
        <v>2.5</v>
      </c>
      <c r="D35" s="58">
        <f t="shared" si="3"/>
        <v>2.5</v>
      </c>
      <c r="E35" s="58">
        <f t="shared" si="3"/>
        <v>2.5</v>
      </c>
      <c r="F35" s="58">
        <f t="shared" si="3"/>
        <v>2.5</v>
      </c>
      <c r="G35" s="58">
        <f t="shared" si="3"/>
        <v>2.5</v>
      </c>
      <c r="H35" s="58">
        <f t="shared" si="3"/>
        <v>2.5</v>
      </c>
      <c r="I35" s="58">
        <f t="shared" si="3"/>
        <v>2.5</v>
      </c>
      <c r="J35" s="58">
        <f t="shared" si="3"/>
        <v>2.5</v>
      </c>
      <c r="K35" s="58">
        <f t="shared" si="3"/>
        <v>2.8</v>
      </c>
      <c r="L35" s="58">
        <f t="shared" si="3"/>
        <v>3.25</v>
      </c>
      <c r="M35" s="58">
        <f t="shared" si="3"/>
        <v>3.4499999999999997</v>
      </c>
      <c r="N35" s="59">
        <f t="shared" si="2"/>
        <v>2.6666666666666665</v>
      </c>
      <c r="O35" s="47"/>
      <c r="P35" s="48"/>
      <c r="Q35" s="48"/>
      <c r="R35" s="48"/>
      <c r="S35" s="48"/>
    </row>
    <row r="36" spans="1:19" s="7" customFormat="1" x14ac:dyDescent="0.2">
      <c r="A36" s="65">
        <v>2011</v>
      </c>
      <c r="B36" s="58">
        <f>B19+0.05</f>
        <v>3.4499999999999997</v>
      </c>
      <c r="C36" s="58">
        <f>C19+0.05</f>
        <v>3.4499999999999997</v>
      </c>
      <c r="D36" s="58">
        <f>D19+0.05</f>
        <v>3.4499999999999997</v>
      </c>
      <c r="E36" s="58">
        <f>E19+0.05</f>
        <v>3.4499999999999997</v>
      </c>
      <c r="F36" s="58">
        <v>3.45</v>
      </c>
      <c r="G36" s="58">
        <v>3.45</v>
      </c>
      <c r="H36" s="58">
        <v>3.45</v>
      </c>
      <c r="I36" s="58">
        <v>3.45</v>
      </c>
      <c r="J36" s="58">
        <v>3.45</v>
      </c>
      <c r="K36" s="58">
        <v>3.45</v>
      </c>
      <c r="L36" s="58">
        <v>3.45</v>
      </c>
      <c r="M36" s="58">
        <v>3.45</v>
      </c>
      <c r="N36" s="59">
        <v>3.45</v>
      </c>
      <c r="O36" s="47"/>
      <c r="P36" s="48"/>
      <c r="Q36" s="48"/>
      <c r="R36" s="48"/>
      <c r="S36" s="48"/>
    </row>
    <row r="37" spans="1:19" s="7" customFormat="1" x14ac:dyDescent="0.2">
      <c r="A37" s="65">
        <v>2012</v>
      </c>
      <c r="B37" s="58">
        <v>3.45</v>
      </c>
      <c r="C37" s="58">
        <v>3.45</v>
      </c>
      <c r="D37" s="58">
        <v>3.45</v>
      </c>
      <c r="E37" s="58">
        <v>3.45</v>
      </c>
      <c r="F37" s="58">
        <v>3.45</v>
      </c>
      <c r="G37" s="58">
        <v>3.45</v>
      </c>
      <c r="H37" s="58">
        <v>3.45</v>
      </c>
      <c r="I37" s="58">
        <v>3.45</v>
      </c>
      <c r="J37" s="58">
        <v>3.45</v>
      </c>
      <c r="K37" s="58">
        <v>3.45</v>
      </c>
      <c r="L37" s="58">
        <v>3.45</v>
      </c>
      <c r="M37" s="58">
        <v>3.45</v>
      </c>
      <c r="N37" s="59">
        <v>3.45</v>
      </c>
      <c r="O37" s="47"/>
      <c r="P37" s="48"/>
      <c r="Q37" s="48"/>
      <c r="R37" s="48"/>
      <c r="S37" s="48"/>
    </row>
    <row r="38" spans="1:19" s="7" customFormat="1" x14ac:dyDescent="0.2">
      <c r="A38" s="65">
        <v>2013</v>
      </c>
      <c r="B38" s="58">
        <v>3.8</v>
      </c>
      <c r="C38" s="58">
        <v>3.8</v>
      </c>
      <c r="D38" s="58">
        <v>3.8</v>
      </c>
      <c r="E38" s="58">
        <v>3.8</v>
      </c>
      <c r="F38" s="58">
        <v>3.8</v>
      </c>
      <c r="G38" s="58">
        <v>3.8</v>
      </c>
      <c r="H38" s="58">
        <v>3.8</v>
      </c>
      <c r="I38" s="58">
        <v>3.8</v>
      </c>
      <c r="J38" s="58">
        <v>3.8</v>
      </c>
      <c r="K38" s="58">
        <v>3.8</v>
      </c>
      <c r="L38" s="58">
        <v>3.8</v>
      </c>
      <c r="M38" s="58">
        <v>3.8</v>
      </c>
      <c r="N38" s="59">
        <v>3.8</v>
      </c>
      <c r="O38" s="47"/>
      <c r="P38" s="48"/>
      <c r="Q38" s="48"/>
      <c r="R38" s="48"/>
      <c r="S38" s="48"/>
    </row>
    <row r="39" spans="1:19" s="7" customFormat="1" x14ac:dyDescent="0.2">
      <c r="A39" s="65">
        <v>2014</v>
      </c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9"/>
      <c r="O39" s="47"/>
      <c r="P39" s="48"/>
      <c r="Q39" s="48"/>
      <c r="R39" s="48"/>
      <c r="S39" s="48"/>
    </row>
    <row r="40" spans="1:19" s="7" customFormat="1" x14ac:dyDescent="0.2">
      <c r="A40" s="52" t="s">
        <v>15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43"/>
      <c r="O40" s="47"/>
      <c r="P40" s="48"/>
      <c r="Q40" s="48"/>
      <c r="R40" s="48"/>
      <c r="S40" s="48"/>
    </row>
    <row r="41" spans="1:19" s="7" customFormat="1" x14ac:dyDescent="0.2">
      <c r="A41" s="66">
        <v>1999</v>
      </c>
      <c r="B41" s="58">
        <v>1.1399999999999999</v>
      </c>
      <c r="C41" s="58">
        <v>1.25</v>
      </c>
      <c r="D41" s="58">
        <v>1.29</v>
      </c>
      <c r="E41" s="58">
        <v>1.06</v>
      </c>
      <c r="F41" s="58">
        <v>1.1000000000000001</v>
      </c>
      <c r="G41" s="58">
        <v>1.1100000000000001</v>
      </c>
      <c r="H41" s="58">
        <v>1.1200000000000001</v>
      </c>
      <c r="I41" s="58">
        <v>1.08</v>
      </c>
      <c r="J41" s="58">
        <v>1.1599999999999999</v>
      </c>
      <c r="K41" s="58">
        <v>1.23</v>
      </c>
      <c r="L41" s="58">
        <v>1.48</v>
      </c>
      <c r="M41" s="58">
        <v>1.6</v>
      </c>
      <c r="N41" s="59">
        <f>SUM(B41:M41)/12</f>
        <v>1.2183333333333335</v>
      </c>
      <c r="O41" s="47"/>
      <c r="P41" s="48"/>
      <c r="Q41" s="48"/>
      <c r="R41" s="48"/>
      <c r="S41" s="48"/>
    </row>
    <row r="42" spans="1:19" s="7" customFormat="1" x14ac:dyDescent="0.2">
      <c r="A42" s="66">
        <v>2000</v>
      </c>
      <c r="B42" s="58">
        <v>1.4</v>
      </c>
      <c r="C42" s="58">
        <v>1.3</v>
      </c>
      <c r="D42" s="58">
        <v>1.17</v>
      </c>
      <c r="E42" s="58">
        <v>1.06</v>
      </c>
      <c r="F42" s="58">
        <v>1.0900000000000001</v>
      </c>
      <c r="G42" s="58">
        <v>1.1599999999999999</v>
      </c>
      <c r="H42" s="58">
        <v>1.39</v>
      </c>
      <c r="I42" s="58">
        <v>1.55</v>
      </c>
      <c r="J42" s="58">
        <v>1.61</v>
      </c>
      <c r="K42" s="58">
        <v>1.54</v>
      </c>
      <c r="L42" s="58">
        <v>1.65</v>
      </c>
      <c r="M42" s="58">
        <v>1.59</v>
      </c>
      <c r="N42" s="59">
        <f>SUM(B42:M42)/12</f>
        <v>1.3758333333333335</v>
      </c>
      <c r="O42" s="47"/>
      <c r="P42" s="48"/>
      <c r="Q42" s="48"/>
      <c r="R42" s="48"/>
      <c r="S42" s="48"/>
    </row>
    <row r="43" spans="1:19" s="7" customFormat="1" x14ac:dyDescent="0.2">
      <c r="A43" s="66">
        <v>2001</v>
      </c>
      <c r="B43" s="58">
        <v>1.4</v>
      </c>
      <c r="C43" s="58">
        <v>1.3</v>
      </c>
      <c r="D43" s="58">
        <v>1.38</v>
      </c>
      <c r="E43" s="58">
        <v>1.55</v>
      </c>
      <c r="F43" s="58">
        <v>1.44</v>
      </c>
      <c r="G43" s="58">
        <v>1.45</v>
      </c>
      <c r="H43" s="60">
        <v>1.43</v>
      </c>
      <c r="I43" s="58">
        <v>1.42</v>
      </c>
      <c r="J43" s="58">
        <v>1.43</v>
      </c>
      <c r="K43" s="58">
        <v>1.44</v>
      </c>
      <c r="L43" s="58">
        <v>1.49</v>
      </c>
      <c r="M43" s="58">
        <v>1.57</v>
      </c>
      <c r="N43" s="59">
        <f>SUM(B43:M43)/12</f>
        <v>1.4416666666666664</v>
      </c>
      <c r="O43" s="47"/>
      <c r="P43" s="48"/>
      <c r="Q43" s="53"/>
      <c r="R43" s="48"/>
      <c r="S43" s="48"/>
    </row>
    <row r="44" spans="1:19" s="7" customFormat="1" x14ac:dyDescent="0.2">
      <c r="A44" s="66">
        <v>2002</v>
      </c>
      <c r="B44" s="58">
        <v>1.6</v>
      </c>
      <c r="C44" s="58">
        <v>1.63</v>
      </c>
      <c r="D44" s="58">
        <v>1.46</v>
      </c>
      <c r="E44" s="58">
        <v>1.33</v>
      </c>
      <c r="F44" s="58">
        <v>1.32</v>
      </c>
      <c r="G44" s="58">
        <v>1.3</v>
      </c>
      <c r="H44" s="60">
        <v>1.36</v>
      </c>
      <c r="I44" s="58">
        <v>1.56</v>
      </c>
      <c r="J44" s="58">
        <v>1.7</v>
      </c>
      <c r="K44" s="58">
        <v>1.89</v>
      </c>
      <c r="L44" s="58">
        <v>2.21</v>
      </c>
      <c r="M44" s="58">
        <v>2.1</v>
      </c>
      <c r="N44" s="59">
        <f>SUM(B44:M44)/12</f>
        <v>1.6216666666666668</v>
      </c>
      <c r="O44" s="47"/>
      <c r="P44" s="48"/>
      <c r="Q44" s="53"/>
      <c r="R44" s="48"/>
      <c r="S44" s="48"/>
    </row>
    <row r="45" spans="1:19" s="7" customFormat="1" x14ac:dyDescent="0.2">
      <c r="A45" s="66">
        <v>2003</v>
      </c>
      <c r="B45" s="58">
        <v>1.96</v>
      </c>
      <c r="C45" s="58">
        <v>1.86</v>
      </c>
      <c r="D45" s="58">
        <v>2.06</v>
      </c>
      <c r="E45" s="58">
        <v>1.99</v>
      </c>
      <c r="F45" s="58">
        <v>1.84</v>
      </c>
      <c r="G45" s="58">
        <v>1.79</v>
      </c>
      <c r="H45" s="60">
        <v>1.85</v>
      </c>
      <c r="I45" s="58">
        <v>1.92</v>
      </c>
      <c r="J45" s="58">
        <v>2.1</v>
      </c>
      <c r="K45" s="58">
        <v>2.36</v>
      </c>
      <c r="L45" s="58">
        <v>2.1</v>
      </c>
      <c r="M45" s="58">
        <v>2.12</v>
      </c>
      <c r="N45" s="59">
        <f t="shared" ref="N45:N52" si="4">AVERAGE(B45:M45)</f>
        <v>1.9958333333333336</v>
      </c>
      <c r="O45" s="54"/>
      <c r="P45" s="53"/>
      <c r="Q45" s="53"/>
      <c r="R45" s="48"/>
      <c r="S45" s="48"/>
    </row>
    <row r="46" spans="1:19" s="7" customFormat="1" x14ac:dyDescent="0.2">
      <c r="A46" s="66">
        <v>2004</v>
      </c>
      <c r="B46" s="58">
        <v>2</v>
      </c>
      <c r="C46" s="58">
        <v>2.0099999999999998</v>
      </c>
      <c r="D46" s="58">
        <v>1.89</v>
      </c>
      <c r="E46" s="58">
        <v>1.79</v>
      </c>
      <c r="F46" s="58">
        <v>1.99</v>
      </c>
      <c r="G46" s="58">
        <v>2.1</v>
      </c>
      <c r="H46" s="60">
        <v>2.08</v>
      </c>
      <c r="I46" s="58">
        <v>2.0699999999999998</v>
      </c>
      <c r="J46" s="58">
        <v>2.13</v>
      </c>
      <c r="K46" s="58">
        <v>2.19</v>
      </c>
      <c r="L46" s="58">
        <v>2.34</v>
      </c>
      <c r="M46" s="58">
        <v>2.5</v>
      </c>
      <c r="N46" s="59">
        <f t="shared" si="4"/>
        <v>2.0908333333333333</v>
      </c>
      <c r="O46" s="54"/>
      <c r="P46" s="53"/>
      <c r="Q46" s="53"/>
      <c r="R46" s="48"/>
      <c r="S46" s="48"/>
    </row>
    <row r="47" spans="1:19" s="7" customFormat="1" x14ac:dyDescent="0.2">
      <c r="A47" s="66">
        <v>2005</v>
      </c>
      <c r="B47" s="58">
        <v>2.2400000000000002</v>
      </c>
      <c r="C47" s="58">
        <v>2.0699999999999998</v>
      </c>
      <c r="D47" s="58">
        <v>2.09</v>
      </c>
      <c r="E47" s="58">
        <v>2.08</v>
      </c>
      <c r="F47" s="58">
        <v>2.0699999999999998</v>
      </c>
      <c r="G47" s="58">
        <v>2</v>
      </c>
      <c r="H47" s="60">
        <v>2</v>
      </c>
      <c r="I47" s="58">
        <v>2.14</v>
      </c>
      <c r="J47" s="58">
        <v>2.46</v>
      </c>
      <c r="K47" s="58">
        <v>2.37</v>
      </c>
      <c r="L47" s="58">
        <v>2.2799999999999998</v>
      </c>
      <c r="M47" s="58">
        <v>2.1</v>
      </c>
      <c r="N47" s="59">
        <f t="shared" si="4"/>
        <v>2.1583333333333337</v>
      </c>
      <c r="O47" s="54"/>
      <c r="P47" s="48"/>
      <c r="Q47" s="48"/>
      <c r="R47" s="48"/>
      <c r="S47" s="48"/>
    </row>
    <row r="48" spans="1:19" s="7" customFormat="1" x14ac:dyDescent="0.2">
      <c r="A48" s="66">
        <v>2006</v>
      </c>
      <c r="B48" s="58">
        <v>1.91</v>
      </c>
      <c r="C48" s="58">
        <v>1.67</v>
      </c>
      <c r="D48" s="58">
        <v>1.4</v>
      </c>
      <c r="E48" s="58">
        <v>1.59</v>
      </c>
      <c r="F48" s="58">
        <v>1.86</v>
      </c>
      <c r="G48" s="58">
        <v>1.79</v>
      </c>
      <c r="H48" s="60">
        <v>1.65</v>
      </c>
      <c r="I48" s="58">
        <v>1.84</v>
      </c>
      <c r="J48" s="58">
        <v>2.17</v>
      </c>
      <c r="K48" s="58">
        <v>2.44</v>
      </c>
      <c r="L48" s="58">
        <v>2.39</v>
      </c>
      <c r="M48" s="58">
        <v>2.16</v>
      </c>
      <c r="N48" s="59">
        <f t="shared" si="4"/>
        <v>1.9058333333333335</v>
      </c>
      <c r="O48" s="54"/>
      <c r="P48" s="48"/>
      <c r="Q48" s="49"/>
      <c r="R48" s="48"/>
      <c r="S48" s="48"/>
    </row>
    <row r="49" spans="1:19" s="7" customFormat="1" x14ac:dyDescent="0.2">
      <c r="A49" s="66">
        <v>2007</v>
      </c>
      <c r="B49" s="58">
        <v>2.19</v>
      </c>
      <c r="C49" s="58">
        <v>2.4900000000000002</v>
      </c>
      <c r="D49" s="58">
        <v>2.4</v>
      </c>
      <c r="E49" s="58">
        <v>2.2000000000000002</v>
      </c>
      <c r="F49" s="58">
        <v>2.2000000000000002</v>
      </c>
      <c r="G49" s="58">
        <v>2.2799999999999998</v>
      </c>
      <c r="H49" s="60">
        <v>2.31</v>
      </c>
      <c r="I49" s="58">
        <v>2.4900000000000002</v>
      </c>
      <c r="J49" s="58">
        <v>2.65</v>
      </c>
      <c r="K49" s="58">
        <v>2.6</v>
      </c>
      <c r="L49" s="58">
        <v>2.76</v>
      </c>
      <c r="M49" s="58">
        <v>2.9</v>
      </c>
      <c r="N49" s="59">
        <f t="shared" si="4"/>
        <v>2.4558333333333331</v>
      </c>
      <c r="O49" s="54"/>
      <c r="R49" s="55"/>
      <c r="S49" s="55"/>
    </row>
    <row r="50" spans="1:19" s="7" customFormat="1" x14ac:dyDescent="0.2">
      <c r="A50" s="66">
        <v>2008</v>
      </c>
      <c r="B50" s="58">
        <v>2.2000000000000002</v>
      </c>
      <c r="C50" s="58">
        <v>2.5</v>
      </c>
      <c r="D50" s="58">
        <v>2.2000000000000002</v>
      </c>
      <c r="E50" s="58">
        <v>2.5</v>
      </c>
      <c r="F50" s="58">
        <v>2.7</v>
      </c>
      <c r="G50" s="58">
        <v>2.8</v>
      </c>
      <c r="H50" s="60">
        <v>3.2</v>
      </c>
      <c r="I50" s="58">
        <v>3.4</v>
      </c>
      <c r="J50" s="58">
        <v>3</v>
      </c>
      <c r="K50" s="58">
        <v>3</v>
      </c>
      <c r="L50" s="58">
        <v>3</v>
      </c>
      <c r="M50" s="58">
        <v>3</v>
      </c>
      <c r="N50" s="59">
        <f t="shared" si="4"/>
        <v>2.7916666666666665</v>
      </c>
      <c r="O50" s="54"/>
      <c r="R50" s="55"/>
      <c r="S50" s="55"/>
    </row>
    <row r="51" spans="1:19" s="7" customFormat="1" x14ac:dyDescent="0.2">
      <c r="A51" s="66">
        <v>2009</v>
      </c>
      <c r="B51" s="58">
        <v>2.9</v>
      </c>
      <c r="C51" s="58">
        <v>3</v>
      </c>
      <c r="D51" s="58">
        <v>2.6</v>
      </c>
      <c r="E51" s="58">
        <v>2.8</v>
      </c>
      <c r="F51" s="58">
        <v>2.7</v>
      </c>
      <c r="G51" s="58">
        <v>2.9</v>
      </c>
      <c r="H51" s="60">
        <v>2.8</v>
      </c>
      <c r="I51" s="58">
        <v>2.65</v>
      </c>
      <c r="J51" s="58">
        <v>2.85</v>
      </c>
      <c r="K51" s="58">
        <v>2.85</v>
      </c>
      <c r="L51" s="58">
        <v>2.6</v>
      </c>
      <c r="M51" s="58">
        <v>2.6</v>
      </c>
      <c r="N51" s="59">
        <f t="shared" si="4"/>
        <v>2.7708333333333335</v>
      </c>
      <c r="P51" s="44"/>
      <c r="Q51" s="44"/>
      <c r="R51" s="44"/>
      <c r="S51" s="44"/>
    </row>
    <row r="52" spans="1:19" s="7" customFormat="1" x14ac:dyDescent="0.2">
      <c r="A52" s="66">
        <v>2010</v>
      </c>
      <c r="B52" s="58">
        <f>B35+0.05</f>
        <v>2.5499999999999998</v>
      </c>
      <c r="C52" s="58">
        <f t="shared" ref="C52:M52" si="5">C35+0.05</f>
        <v>2.5499999999999998</v>
      </c>
      <c r="D52" s="58">
        <f t="shared" si="5"/>
        <v>2.5499999999999998</v>
      </c>
      <c r="E52" s="58">
        <f t="shared" si="5"/>
        <v>2.5499999999999998</v>
      </c>
      <c r="F52" s="58">
        <f t="shared" si="5"/>
        <v>2.5499999999999998</v>
      </c>
      <c r="G52" s="58">
        <f t="shared" si="5"/>
        <v>2.5499999999999998</v>
      </c>
      <c r="H52" s="58">
        <f t="shared" si="5"/>
        <v>2.5499999999999998</v>
      </c>
      <c r="I52" s="58">
        <f t="shared" si="5"/>
        <v>2.5499999999999998</v>
      </c>
      <c r="J52" s="58">
        <f t="shared" si="5"/>
        <v>2.5499999999999998</v>
      </c>
      <c r="K52" s="58">
        <f t="shared" si="5"/>
        <v>2.8499999999999996</v>
      </c>
      <c r="L52" s="58">
        <f t="shared" si="5"/>
        <v>3.3</v>
      </c>
      <c r="M52" s="58">
        <f t="shared" si="5"/>
        <v>3.4999999999999996</v>
      </c>
      <c r="N52" s="59">
        <f t="shared" si="4"/>
        <v>2.7166666666666668</v>
      </c>
      <c r="P52" s="44"/>
      <c r="Q52" s="44"/>
      <c r="R52" s="44"/>
      <c r="S52" s="44"/>
    </row>
    <row r="53" spans="1:19" s="7" customFormat="1" x14ac:dyDescent="0.2">
      <c r="A53" s="66">
        <v>2011</v>
      </c>
      <c r="B53" s="58">
        <f>B36+0.05</f>
        <v>3.4999999999999996</v>
      </c>
      <c r="C53" s="58">
        <f t="shared" ref="C53:E53" si="6">C36+0.05</f>
        <v>3.4999999999999996</v>
      </c>
      <c r="D53" s="58">
        <f t="shared" si="6"/>
        <v>3.4999999999999996</v>
      </c>
      <c r="E53" s="58">
        <f t="shared" si="6"/>
        <v>3.4999999999999996</v>
      </c>
      <c r="F53" s="58">
        <v>3.5</v>
      </c>
      <c r="G53" s="58">
        <v>3.5</v>
      </c>
      <c r="H53" s="60">
        <v>3.5</v>
      </c>
      <c r="I53" s="58">
        <v>3.5</v>
      </c>
      <c r="J53" s="58">
        <v>3.5</v>
      </c>
      <c r="K53" s="58">
        <v>3.5</v>
      </c>
      <c r="L53" s="58">
        <v>3.5</v>
      </c>
      <c r="M53" s="58">
        <v>3.5</v>
      </c>
      <c r="N53" s="59">
        <v>3.5</v>
      </c>
      <c r="P53" s="44"/>
      <c r="Q53" s="44"/>
      <c r="R53" s="44"/>
      <c r="S53" s="44"/>
    </row>
    <row r="54" spans="1:19" s="7" customFormat="1" x14ac:dyDescent="0.2">
      <c r="A54" s="66">
        <v>2012</v>
      </c>
      <c r="B54" s="58">
        <v>3.5</v>
      </c>
      <c r="C54" s="58">
        <v>3.5</v>
      </c>
      <c r="D54" s="58">
        <v>3.5</v>
      </c>
      <c r="E54" s="58">
        <v>3.5</v>
      </c>
      <c r="F54" s="58">
        <v>3.5</v>
      </c>
      <c r="G54" s="58">
        <v>3.5</v>
      </c>
      <c r="H54" s="60">
        <v>3.5</v>
      </c>
      <c r="I54" s="58">
        <v>3.5</v>
      </c>
      <c r="J54" s="58">
        <v>3.5</v>
      </c>
      <c r="K54" s="58">
        <v>3.5</v>
      </c>
      <c r="L54" s="58">
        <v>3.5</v>
      </c>
      <c r="M54" s="58">
        <v>3.5</v>
      </c>
      <c r="N54" s="59">
        <v>3.5</v>
      </c>
      <c r="P54" s="44"/>
      <c r="Q54" s="44"/>
      <c r="R54" s="44"/>
      <c r="S54" s="44"/>
    </row>
    <row r="55" spans="1:19" s="7" customFormat="1" x14ac:dyDescent="0.2">
      <c r="A55" s="66">
        <v>2013</v>
      </c>
      <c r="B55" s="58">
        <v>3.8</v>
      </c>
      <c r="C55" s="58">
        <v>3.8</v>
      </c>
      <c r="D55" s="58">
        <v>3.8</v>
      </c>
      <c r="E55" s="58">
        <v>3.8</v>
      </c>
      <c r="F55" s="58">
        <v>3.8</v>
      </c>
      <c r="G55" s="58">
        <v>3.8</v>
      </c>
      <c r="H55" s="60">
        <v>3.8</v>
      </c>
      <c r="I55" s="58">
        <v>3.8</v>
      </c>
      <c r="J55" s="58">
        <v>3.8</v>
      </c>
      <c r="K55" s="58">
        <v>3.8</v>
      </c>
      <c r="L55" s="58">
        <v>3.8</v>
      </c>
      <c r="M55" s="58">
        <v>3.8</v>
      </c>
      <c r="N55" s="59">
        <v>3.8</v>
      </c>
      <c r="P55" s="44"/>
      <c r="Q55" s="44"/>
      <c r="R55" s="44"/>
      <c r="S55" s="44"/>
    </row>
    <row r="56" spans="1:19" s="7" customFormat="1" x14ac:dyDescent="0.2">
      <c r="A56" s="66">
        <v>2014</v>
      </c>
      <c r="B56" s="58"/>
      <c r="C56" s="58"/>
      <c r="D56" s="58"/>
      <c r="E56" s="58"/>
      <c r="F56" s="58"/>
      <c r="G56" s="58"/>
      <c r="H56" s="60"/>
      <c r="I56" s="58"/>
      <c r="J56" s="58"/>
      <c r="K56" s="58"/>
      <c r="L56" s="58"/>
      <c r="M56" s="58"/>
      <c r="N56" s="59"/>
      <c r="P56" s="44"/>
      <c r="Q56" s="44"/>
      <c r="R56" s="44"/>
      <c r="S56" s="44"/>
    </row>
    <row r="57" spans="1:19" s="7" customFormat="1" x14ac:dyDescent="0.2">
      <c r="A57" s="56" t="s">
        <v>22</v>
      </c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43"/>
    </row>
    <row r="58" spans="1:19" s="7" customFormat="1" x14ac:dyDescent="0.2">
      <c r="A58" s="45">
        <v>1999</v>
      </c>
      <c r="B58" s="67">
        <v>0.7</v>
      </c>
      <c r="C58" s="67">
        <v>0.76</v>
      </c>
      <c r="D58" s="67">
        <v>0.81</v>
      </c>
      <c r="E58" s="67">
        <v>0.76</v>
      </c>
      <c r="F58" s="67">
        <v>0.73</v>
      </c>
      <c r="G58" s="67">
        <v>0.72</v>
      </c>
      <c r="H58" s="67">
        <v>0.72</v>
      </c>
      <c r="I58" s="67">
        <v>0.77</v>
      </c>
      <c r="J58" s="67">
        <v>0.8</v>
      </c>
      <c r="K58" s="67">
        <v>0.79</v>
      </c>
      <c r="L58" s="67">
        <v>0.98</v>
      </c>
      <c r="M58" s="67">
        <v>1.03</v>
      </c>
      <c r="N58" s="68">
        <f t="shared" ref="N58:N64" si="7">AVERAGE(B58:M58)</f>
        <v>0.79749999999999999</v>
      </c>
    </row>
    <row r="59" spans="1:19" s="7" customFormat="1" x14ac:dyDescent="0.2">
      <c r="A59" s="45">
        <v>2000</v>
      </c>
      <c r="B59" s="67">
        <v>0.88</v>
      </c>
      <c r="C59" s="67">
        <v>0.88</v>
      </c>
      <c r="D59" s="67">
        <v>0.69</v>
      </c>
      <c r="E59" s="67">
        <v>0.56000000000000005</v>
      </c>
      <c r="F59" s="67">
        <v>0.66</v>
      </c>
      <c r="G59" s="67">
        <v>0.82</v>
      </c>
      <c r="H59" s="67">
        <v>0.95</v>
      </c>
      <c r="I59" s="67">
        <v>1.19</v>
      </c>
      <c r="J59" s="67">
        <v>1.1000000000000001</v>
      </c>
      <c r="K59" s="67">
        <v>1.08</v>
      </c>
      <c r="L59" s="67">
        <v>1.1000000000000001</v>
      </c>
      <c r="M59" s="67">
        <v>1.02</v>
      </c>
      <c r="N59" s="68">
        <f t="shared" si="7"/>
        <v>0.91083333333333327</v>
      </c>
    </row>
    <row r="60" spans="1:19" s="7" customFormat="1" x14ac:dyDescent="0.2">
      <c r="A60" s="45">
        <v>2001</v>
      </c>
      <c r="B60" s="69">
        <v>0.84</v>
      </c>
      <c r="C60" s="69">
        <v>0.81</v>
      </c>
      <c r="D60" s="69">
        <v>0.89</v>
      </c>
      <c r="E60" s="69">
        <v>1.05</v>
      </c>
      <c r="F60" s="67">
        <v>0.9</v>
      </c>
      <c r="G60" s="69">
        <v>1.05</v>
      </c>
      <c r="H60" s="70">
        <v>1.03</v>
      </c>
      <c r="I60" s="71">
        <v>1</v>
      </c>
      <c r="J60" s="69">
        <v>0.92</v>
      </c>
      <c r="K60" s="67">
        <v>0.9</v>
      </c>
      <c r="L60" s="69">
        <v>0.97</v>
      </c>
      <c r="M60" s="69">
        <v>1.08</v>
      </c>
      <c r="N60" s="68">
        <f t="shared" si="7"/>
        <v>0.95333333333333348</v>
      </c>
    </row>
    <row r="61" spans="1:19" s="7" customFormat="1" x14ac:dyDescent="0.2">
      <c r="A61" s="45">
        <v>2002</v>
      </c>
      <c r="B61" s="69">
        <v>1.1200000000000001</v>
      </c>
      <c r="C61" s="72">
        <v>1.1000000000000001</v>
      </c>
      <c r="D61" s="69">
        <v>0.97</v>
      </c>
      <c r="E61" s="69">
        <v>0.89</v>
      </c>
      <c r="F61" s="69">
        <v>0.91</v>
      </c>
      <c r="G61" s="69">
        <v>0.95</v>
      </c>
      <c r="H61" s="67">
        <v>1</v>
      </c>
      <c r="I61" s="69">
        <v>1.1299999999999999</v>
      </c>
      <c r="J61" s="69">
        <v>1.21</v>
      </c>
      <c r="K61" s="69">
        <v>1.25</v>
      </c>
      <c r="L61" s="58">
        <v>1.46</v>
      </c>
      <c r="M61" s="58">
        <v>1.46</v>
      </c>
      <c r="N61" s="59">
        <f t="shared" si="7"/>
        <v>1.1208333333333336</v>
      </c>
    </row>
    <row r="62" spans="1:19" s="7" customFormat="1" x14ac:dyDescent="0.2">
      <c r="A62" s="45">
        <v>2003</v>
      </c>
      <c r="B62" s="69">
        <v>1.48</v>
      </c>
      <c r="C62" s="69">
        <v>1.48</v>
      </c>
      <c r="D62" s="69">
        <v>1.48</v>
      </c>
      <c r="E62" s="69">
        <v>1.48</v>
      </c>
      <c r="F62" s="69">
        <v>1.23</v>
      </c>
      <c r="G62" s="67">
        <v>1.3</v>
      </c>
      <c r="H62" s="67">
        <v>1.29</v>
      </c>
      <c r="I62" s="69">
        <v>1.44</v>
      </c>
      <c r="J62" s="69">
        <v>1.58</v>
      </c>
      <c r="K62" s="69">
        <v>1.71</v>
      </c>
      <c r="L62" s="58">
        <v>1.47</v>
      </c>
      <c r="M62" s="58">
        <v>1.48</v>
      </c>
      <c r="N62" s="59">
        <f t="shared" si="7"/>
        <v>1.4516666666666669</v>
      </c>
    </row>
    <row r="63" spans="1:19" s="7" customFormat="1" x14ac:dyDescent="0.2">
      <c r="A63" s="45">
        <v>2004</v>
      </c>
      <c r="B63" s="69">
        <v>1.35</v>
      </c>
      <c r="C63" s="69">
        <v>1.43</v>
      </c>
      <c r="D63" s="69">
        <v>1.45</v>
      </c>
      <c r="E63" s="69">
        <v>1.43</v>
      </c>
      <c r="F63" s="67">
        <v>1.5</v>
      </c>
      <c r="G63" s="67">
        <v>1.55</v>
      </c>
      <c r="H63" s="67">
        <v>1.59</v>
      </c>
      <c r="I63" s="69">
        <v>1.53</v>
      </c>
      <c r="J63" s="67">
        <v>1.5</v>
      </c>
      <c r="K63" s="69">
        <v>1.64</v>
      </c>
      <c r="L63" s="58">
        <v>1.7</v>
      </c>
      <c r="M63" s="58">
        <v>1.81</v>
      </c>
      <c r="N63" s="59">
        <f t="shared" si="7"/>
        <v>1.54</v>
      </c>
    </row>
    <row r="64" spans="1:19" s="7" customFormat="1" x14ac:dyDescent="0.2">
      <c r="A64" s="45">
        <v>2005</v>
      </c>
      <c r="B64" s="69">
        <v>1.41</v>
      </c>
      <c r="C64" s="69">
        <v>1.38</v>
      </c>
      <c r="D64" s="69">
        <v>1.25</v>
      </c>
      <c r="E64" s="69">
        <v>1.25</v>
      </c>
      <c r="F64" s="67">
        <v>1.31</v>
      </c>
      <c r="G64" s="67">
        <v>1.39</v>
      </c>
      <c r="H64" s="67">
        <v>1.4</v>
      </c>
      <c r="I64" s="69">
        <v>1.48</v>
      </c>
      <c r="J64" s="67">
        <v>1.59</v>
      </c>
      <c r="K64" s="69">
        <v>1.44</v>
      </c>
      <c r="L64" s="58">
        <v>1.3</v>
      </c>
      <c r="M64" s="58">
        <v>1.1000000000000001</v>
      </c>
      <c r="N64" s="59">
        <f t="shared" si="7"/>
        <v>1.3583333333333334</v>
      </c>
    </row>
    <row r="65" spans="1:15" s="7" customFormat="1" x14ac:dyDescent="0.2">
      <c r="A65" s="45">
        <v>2006</v>
      </c>
      <c r="B65" s="69">
        <v>1.04</v>
      </c>
      <c r="C65" s="67">
        <v>1</v>
      </c>
      <c r="D65" s="69">
        <v>0.83</v>
      </c>
      <c r="E65" s="69">
        <v>0.98</v>
      </c>
      <c r="F65" s="67">
        <v>1.1000000000000001</v>
      </c>
      <c r="G65" s="67">
        <v>1.1100000000000001</v>
      </c>
      <c r="H65" s="67">
        <v>0.92</v>
      </c>
      <c r="I65" s="69">
        <v>1.1599999999999999</v>
      </c>
      <c r="J65" s="67">
        <v>1.5</v>
      </c>
      <c r="K65" s="69">
        <v>1.75</v>
      </c>
      <c r="L65" s="58">
        <v>1.3</v>
      </c>
      <c r="M65" s="58">
        <v>1.1599999999999999</v>
      </c>
      <c r="N65" s="59">
        <f t="shared" ref="N65:N70" si="8">AVERAGE(B65:M65)</f>
        <v>1.1541666666666668</v>
      </c>
    </row>
    <row r="66" spans="1:15" s="7" customFormat="1" x14ac:dyDescent="0.2">
      <c r="A66" s="45">
        <v>2007</v>
      </c>
      <c r="B66" s="69">
        <v>1.32</v>
      </c>
      <c r="C66" s="67">
        <v>1.78</v>
      </c>
      <c r="D66" s="69">
        <v>1.58</v>
      </c>
      <c r="E66" s="69">
        <v>1.37</v>
      </c>
      <c r="F66" s="67">
        <v>1.2</v>
      </c>
      <c r="G66" s="67">
        <v>1.4</v>
      </c>
      <c r="H66" s="67">
        <v>1.65</v>
      </c>
      <c r="I66" s="69">
        <v>1.85</v>
      </c>
      <c r="J66" s="67">
        <v>1.69</v>
      </c>
      <c r="K66" s="67">
        <v>1.6</v>
      </c>
      <c r="L66" s="58">
        <v>1.57</v>
      </c>
      <c r="M66" s="58">
        <v>1.65</v>
      </c>
      <c r="N66" s="59">
        <f t="shared" si="8"/>
        <v>1.5549999999999997</v>
      </c>
    </row>
    <row r="67" spans="1:15" s="7" customFormat="1" x14ac:dyDescent="0.2">
      <c r="A67" s="45">
        <v>2008</v>
      </c>
      <c r="B67" s="67">
        <v>1.7</v>
      </c>
      <c r="C67" s="67">
        <v>1.7</v>
      </c>
      <c r="D67" s="67">
        <v>1.65</v>
      </c>
      <c r="E67" s="69">
        <v>1.65</v>
      </c>
      <c r="F67" s="67">
        <v>1.65</v>
      </c>
      <c r="G67" s="67">
        <v>1.85</v>
      </c>
      <c r="H67" s="67">
        <v>1.9</v>
      </c>
      <c r="I67" s="69">
        <v>1.95</v>
      </c>
      <c r="J67" s="67">
        <v>1.75</v>
      </c>
      <c r="K67" s="58">
        <v>1.7</v>
      </c>
      <c r="L67" s="58">
        <v>1.65</v>
      </c>
      <c r="M67" s="58">
        <v>1.6</v>
      </c>
      <c r="N67" s="59">
        <f t="shared" si="8"/>
        <v>1.7291666666666667</v>
      </c>
    </row>
    <row r="68" spans="1:15" s="7" customFormat="1" x14ac:dyDescent="0.2">
      <c r="A68" s="46">
        <v>2009</v>
      </c>
      <c r="B68" s="67">
        <v>1.75</v>
      </c>
      <c r="C68" s="67">
        <v>1.8</v>
      </c>
      <c r="D68" s="73">
        <v>1.6</v>
      </c>
      <c r="E68" s="73">
        <v>1.68</v>
      </c>
      <c r="F68" s="67">
        <v>1.6</v>
      </c>
      <c r="G68" s="67">
        <v>1.88</v>
      </c>
      <c r="H68" s="67">
        <v>1.83</v>
      </c>
      <c r="I68" s="67">
        <v>1.5</v>
      </c>
      <c r="J68" s="67">
        <v>1.36</v>
      </c>
      <c r="K68" s="67">
        <v>1.51</v>
      </c>
      <c r="L68" s="58">
        <v>1.53</v>
      </c>
      <c r="M68" s="58">
        <v>1.63</v>
      </c>
      <c r="N68" s="59">
        <f t="shared" si="8"/>
        <v>1.6391666666666664</v>
      </c>
    </row>
    <row r="69" spans="1:15" s="7" customFormat="1" x14ac:dyDescent="0.2">
      <c r="A69" s="46">
        <v>2010</v>
      </c>
      <c r="B69" s="67">
        <v>1.56</v>
      </c>
      <c r="C69" s="67">
        <v>1.63</v>
      </c>
      <c r="D69" s="73">
        <v>1.53</v>
      </c>
      <c r="E69" s="73">
        <v>1.41</v>
      </c>
      <c r="F69" s="67">
        <v>1.39</v>
      </c>
      <c r="G69" s="67">
        <v>1.35</v>
      </c>
      <c r="H69" s="67">
        <v>1.56</v>
      </c>
      <c r="I69" s="67">
        <v>1.61</v>
      </c>
      <c r="J69" s="67">
        <v>1.92</v>
      </c>
      <c r="K69" s="67">
        <v>1.85</v>
      </c>
      <c r="L69" s="58">
        <v>1.83</v>
      </c>
      <c r="M69" s="58">
        <v>2.06</v>
      </c>
      <c r="N69" s="59">
        <f t="shared" si="8"/>
        <v>1.6416666666666666</v>
      </c>
    </row>
    <row r="70" spans="1:15" s="7" customFormat="1" x14ac:dyDescent="0.2">
      <c r="A70" s="46">
        <v>2011</v>
      </c>
      <c r="B70" s="67">
        <v>1.97</v>
      </c>
      <c r="C70" s="67">
        <v>1.99</v>
      </c>
      <c r="D70" s="73">
        <v>2.04</v>
      </c>
      <c r="E70" s="73">
        <v>1.8</v>
      </c>
      <c r="F70" s="67">
        <v>1.61</v>
      </c>
      <c r="G70" s="67">
        <v>1.61</v>
      </c>
      <c r="H70" s="67">
        <v>1.75</v>
      </c>
      <c r="I70" s="67">
        <v>2.08</v>
      </c>
      <c r="J70" s="67">
        <v>1.97</v>
      </c>
      <c r="K70" s="67">
        <v>1.97</v>
      </c>
      <c r="L70" s="58">
        <v>2.0699999999999998</v>
      </c>
      <c r="M70" s="58">
        <v>2.14</v>
      </c>
      <c r="N70" s="59">
        <f t="shared" si="8"/>
        <v>1.9166666666666667</v>
      </c>
    </row>
    <row r="71" spans="1:15" s="7" customFormat="1" x14ac:dyDescent="0.2">
      <c r="A71" s="46">
        <v>2012</v>
      </c>
      <c r="B71" s="67">
        <v>1.6</v>
      </c>
      <c r="C71" s="67">
        <v>1.82</v>
      </c>
      <c r="D71" s="73">
        <v>1.8</v>
      </c>
      <c r="E71" s="73">
        <v>1.8</v>
      </c>
      <c r="F71" s="67">
        <v>1.7</v>
      </c>
      <c r="G71" s="67">
        <v>1.84</v>
      </c>
      <c r="H71" s="67">
        <v>1.85</v>
      </c>
      <c r="I71" s="67">
        <v>2.2799999999999998</v>
      </c>
      <c r="J71" s="67">
        <v>2.46</v>
      </c>
      <c r="K71" s="67">
        <v>2.5</v>
      </c>
      <c r="L71" s="58">
        <v>2.57</v>
      </c>
      <c r="M71" s="58">
        <v>3</v>
      </c>
      <c r="N71" s="59">
        <f t="shared" ref="N71" si="9">AVERAGE(B71:M71)</f>
        <v>2.1016666666666666</v>
      </c>
    </row>
    <row r="72" spans="1:15" s="7" customFormat="1" x14ac:dyDescent="0.2">
      <c r="A72" s="46">
        <v>2013</v>
      </c>
      <c r="B72" s="67">
        <v>2.94</v>
      </c>
      <c r="C72" s="67">
        <v>2.85</v>
      </c>
      <c r="D72" s="73">
        <v>2.73</v>
      </c>
      <c r="E72" s="73">
        <v>2.15</v>
      </c>
      <c r="F72" s="67">
        <v>1.8</v>
      </c>
      <c r="G72" s="67">
        <v>1.87</v>
      </c>
      <c r="H72" s="67">
        <v>2.12</v>
      </c>
      <c r="I72" s="67">
        <v>2.41</v>
      </c>
      <c r="J72" s="67">
        <v>2.91</v>
      </c>
      <c r="K72" s="67">
        <v>2.84</v>
      </c>
      <c r="L72" s="58">
        <v>2.5</v>
      </c>
      <c r="M72" s="58">
        <v>2.5</v>
      </c>
      <c r="N72" s="59">
        <v>2.4700000000000002</v>
      </c>
    </row>
    <row r="73" spans="1:15" x14ac:dyDescent="0.2">
      <c r="A73" s="46">
        <v>2014</v>
      </c>
      <c r="B73" s="67">
        <v>2.5</v>
      </c>
      <c r="C73" s="67">
        <v>2.33</v>
      </c>
      <c r="D73" s="69">
        <v>2.52</v>
      </c>
      <c r="E73" s="69">
        <v>2.39</v>
      </c>
      <c r="F73" s="67">
        <v>2.1800000000000002</v>
      </c>
      <c r="G73" s="67">
        <v>2.16</v>
      </c>
      <c r="H73" s="67">
        <v>2.2200000000000002</v>
      </c>
      <c r="I73" s="69">
        <v>2.39</v>
      </c>
      <c r="J73" s="67"/>
      <c r="K73" s="67"/>
      <c r="L73" s="58"/>
      <c r="M73" s="58"/>
      <c r="N73" s="59"/>
    </row>
    <row r="74" spans="1:15" s="8" customFormat="1" ht="13.5" customHeight="1" x14ac:dyDescent="0.2">
      <c r="A74" s="30" t="s">
        <v>19</v>
      </c>
      <c r="K74" s="10"/>
      <c r="L74" s="9"/>
      <c r="M74" s="9"/>
      <c r="O74"/>
    </row>
    <row r="75" spans="1:15" x14ac:dyDescent="0.2">
      <c r="A75" s="31" t="s">
        <v>20</v>
      </c>
      <c r="L75" s="7"/>
      <c r="O75" s="8"/>
    </row>
    <row r="76" spans="1:15" s="8" customFormat="1" x14ac:dyDescent="0.2">
      <c r="A76" s="30" t="s">
        <v>21</v>
      </c>
      <c r="O76"/>
    </row>
    <row r="77" spans="1:15" x14ac:dyDescent="0.2">
      <c r="O77" s="8"/>
    </row>
    <row r="90" spans="2:2" x14ac:dyDescent="0.2">
      <c r="B90" s="11"/>
    </row>
    <row r="91" spans="2:2" x14ac:dyDescent="0.2">
      <c r="B91" s="11"/>
    </row>
    <row r="92" spans="2:2" x14ac:dyDescent="0.2">
      <c r="B92" s="11"/>
    </row>
    <row r="93" spans="2:2" x14ac:dyDescent="0.2">
      <c r="B93" s="11"/>
    </row>
    <row r="94" spans="2:2" x14ac:dyDescent="0.2">
      <c r="B94" s="11"/>
    </row>
    <row r="95" spans="2:2" x14ac:dyDescent="0.2">
      <c r="B95" s="11"/>
    </row>
    <row r="96" spans="2:2" x14ac:dyDescent="0.2">
      <c r="B96" s="11"/>
    </row>
    <row r="97" spans="2:2" x14ac:dyDescent="0.2">
      <c r="B97" s="11"/>
    </row>
    <row r="98" spans="2:2" x14ac:dyDescent="0.2">
      <c r="B98" s="11"/>
    </row>
    <row r="99" spans="2:2" x14ac:dyDescent="0.2">
      <c r="B99" s="11"/>
    </row>
    <row r="100" spans="2:2" x14ac:dyDescent="0.2">
      <c r="B100" s="11"/>
    </row>
  </sheetData>
  <phoneticPr fontId="0" type="noConversion"/>
  <printOptions horizontalCentered="1" verticalCentered="1" gridLines="1" gridLinesSet="0"/>
  <pageMargins left="0.43307086614173229" right="0.70866141732283472" top="0.27559055118110237" bottom="0.43307086614173229" header="0.31496062992125984" footer="0"/>
  <pageSetup paperSize="9" scale="50" orientation="landscape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tendencia de comercializacao</dc:title>
  <dc:creator>Wagner Shinoda</dc:creator>
  <cp:lastModifiedBy>administrativo</cp:lastModifiedBy>
  <cp:lastPrinted>2011-04-25T12:48:56Z</cp:lastPrinted>
  <dcterms:created xsi:type="dcterms:W3CDTF">2000-06-14T14:10:00Z</dcterms:created>
  <dcterms:modified xsi:type="dcterms:W3CDTF">2014-09-18T12:28:53Z</dcterms:modified>
</cp:coreProperties>
</file>