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810" yWindow="-150" windowWidth="7275" windowHeight="7020" tabRatio="712" activeTab="12"/>
  </bookViews>
  <sheets>
    <sheet name="2002" sheetId="3" r:id="rId1"/>
    <sheet name="2003" sheetId="4" r:id="rId2"/>
    <sheet name="2004" sheetId="5" r:id="rId3"/>
    <sheet name="2005" sheetId="6" r:id="rId4"/>
    <sheet name="2006" sheetId="7" r:id="rId5"/>
    <sheet name="2007" sheetId="8" r:id="rId6"/>
    <sheet name="2008" sheetId="9" r:id="rId7"/>
    <sheet name="2009" sheetId="10" r:id="rId8"/>
    <sheet name="2010" sheetId="11" r:id="rId9"/>
    <sheet name="2011" sheetId="12" r:id="rId10"/>
    <sheet name="2012" sheetId="13" r:id="rId11"/>
    <sheet name="2013" sheetId="14" r:id="rId12"/>
    <sheet name="2014" sheetId="15" r:id="rId13"/>
  </sheets>
  <externalReferences>
    <externalReference r:id="rId14"/>
  </externalReferences>
  <calcPr calcId="145621"/>
</workbook>
</file>

<file path=xl/calcChain.xml><?xml version="1.0" encoding="utf-8"?>
<calcChain xmlns="http://schemas.openxmlformats.org/spreadsheetml/2006/main">
  <c r="F19" i="13" l="1"/>
  <c r="E19" i="13"/>
  <c r="D19" i="13"/>
  <c r="C19" i="13"/>
  <c r="B19" i="13"/>
  <c r="F11" i="13"/>
  <c r="E11" i="13"/>
  <c r="D11" i="13"/>
  <c r="C11" i="13"/>
  <c r="C20" i="13" s="1"/>
  <c r="B11" i="13"/>
  <c r="B11" i="12"/>
  <c r="F19" i="12"/>
  <c r="E19" i="12"/>
  <c r="D19" i="12"/>
  <c r="C19" i="12"/>
  <c r="D20" i="13" l="1"/>
  <c r="B20" i="13"/>
  <c r="F20" i="13"/>
  <c r="E20" i="13"/>
  <c r="D11" i="12"/>
  <c r="D20" i="12" s="1"/>
  <c r="E11" i="12"/>
  <c r="E20" i="12" s="1"/>
  <c r="F11" i="12"/>
  <c r="F20" i="12" s="1"/>
  <c r="D19" i="11" l="1"/>
  <c r="E19" i="11"/>
  <c r="F19" i="11"/>
  <c r="C19" i="11"/>
  <c r="F20" i="11"/>
  <c r="E20" i="10"/>
  <c r="F20" i="7"/>
  <c r="D19" i="5"/>
  <c r="C19" i="3"/>
  <c r="B19" i="3"/>
  <c r="F19" i="4"/>
  <c r="B10" i="4"/>
  <c r="F18" i="5"/>
  <c r="B18" i="5"/>
  <c r="E17" i="5"/>
  <c r="E18" i="5" s="1"/>
  <c r="D17" i="5"/>
  <c r="D18" i="5" s="1"/>
  <c r="C17" i="5"/>
  <c r="C18" i="5" s="1"/>
  <c r="F10" i="5"/>
  <c r="F19" i="5" s="1"/>
  <c r="E10" i="5"/>
  <c r="E19" i="5" s="1"/>
  <c r="D10" i="5"/>
  <c r="C10" i="5"/>
  <c r="C19" i="5" s="1"/>
  <c r="B10" i="5"/>
  <c r="B19" i="5" s="1"/>
  <c r="F18" i="4"/>
  <c r="E18" i="4"/>
  <c r="E19" i="4" s="1"/>
  <c r="D18" i="4"/>
  <c r="D19" i="4" s="1"/>
  <c r="C18" i="4"/>
  <c r="C19" i="4" s="1"/>
  <c r="B18" i="4"/>
  <c r="B19" i="4" s="1"/>
  <c r="F10" i="4"/>
  <c r="E10" i="4"/>
  <c r="D10" i="4"/>
  <c r="C10" i="4"/>
  <c r="F18" i="3"/>
  <c r="E18" i="3"/>
  <c r="D18" i="3"/>
  <c r="C18" i="3"/>
  <c r="B18" i="3"/>
  <c r="F10" i="3"/>
  <c r="F19" i="3" s="1"/>
  <c r="E10" i="3"/>
  <c r="E19" i="3" s="1"/>
  <c r="D10" i="3"/>
  <c r="D19" i="3" s="1"/>
  <c r="C10" i="3"/>
  <c r="B10" i="3"/>
  <c r="B11" i="6"/>
  <c r="B20" i="6" s="1"/>
  <c r="C11" i="6"/>
  <c r="C20" i="6" s="1"/>
  <c r="D11" i="6"/>
  <c r="D20" i="6" s="1"/>
  <c r="E11" i="6"/>
  <c r="F11" i="6"/>
  <c r="F20" i="6" s="1"/>
  <c r="B19" i="6"/>
  <c r="C19" i="6"/>
  <c r="D19" i="6"/>
  <c r="E19" i="6"/>
  <c r="E20" i="6" s="1"/>
  <c r="F19" i="6"/>
  <c r="F19" i="7"/>
  <c r="E19" i="7"/>
  <c r="E20" i="7" s="1"/>
  <c r="D19" i="7"/>
  <c r="D20" i="7" s="1"/>
  <c r="C19" i="7"/>
  <c r="C20" i="7" s="1"/>
  <c r="B19" i="7"/>
  <c r="B20" i="7" s="1"/>
  <c r="F11" i="7"/>
  <c r="E11" i="7"/>
  <c r="D11" i="7"/>
  <c r="C11" i="7"/>
  <c r="B11" i="7"/>
  <c r="F19" i="8"/>
  <c r="E19" i="8"/>
  <c r="D19" i="8"/>
  <c r="C19" i="8"/>
  <c r="B19" i="8"/>
  <c r="B20" i="8" s="1"/>
  <c r="F11" i="8"/>
  <c r="F20" i="8" s="1"/>
  <c r="E11" i="8"/>
  <c r="E20" i="8" s="1"/>
  <c r="D11" i="8"/>
  <c r="D20" i="8" s="1"/>
  <c r="C11" i="8"/>
  <c r="C20" i="8" s="1"/>
  <c r="B11" i="8"/>
  <c r="F19" i="9"/>
  <c r="E19" i="9"/>
  <c r="D19" i="9"/>
  <c r="D20" i="9" s="1"/>
  <c r="C19" i="9"/>
  <c r="B19" i="9"/>
  <c r="F11" i="9"/>
  <c r="F20" i="9" s="1"/>
  <c r="E11" i="9"/>
  <c r="E20" i="9" s="1"/>
  <c r="D11" i="9"/>
  <c r="C11" i="9"/>
  <c r="C20" i="9" s="1"/>
  <c r="B11" i="9"/>
  <c r="B20" i="9" s="1"/>
  <c r="F19" i="10"/>
  <c r="E19" i="10"/>
  <c r="D19" i="10"/>
  <c r="C19" i="10"/>
  <c r="B19" i="10"/>
  <c r="F11" i="10"/>
  <c r="F20" i="10" s="1"/>
  <c r="E11" i="10"/>
  <c r="D11" i="10"/>
  <c r="D20" i="10" s="1"/>
  <c r="C11" i="10"/>
  <c r="C20" i="10" s="1"/>
  <c r="B11" i="10"/>
  <c r="B20" i="10" s="1"/>
  <c r="B19" i="12"/>
  <c r="C11" i="12"/>
  <c r="C20" i="12" s="1"/>
  <c r="B19" i="11"/>
  <c r="F11" i="11"/>
  <c r="E11" i="11"/>
  <c r="E20" i="11" s="1"/>
  <c r="D11" i="11"/>
  <c r="D20" i="11" s="1"/>
  <c r="C11" i="11"/>
  <c r="C20" i="11" s="1"/>
  <c r="B11" i="11"/>
  <c r="B20" i="11" s="1"/>
  <c r="B20" i="12" l="1"/>
</calcChain>
</file>

<file path=xl/comments1.xml><?xml version="1.0" encoding="utf-8"?>
<comments xmlns="http://schemas.openxmlformats.org/spreadsheetml/2006/main">
  <authors>
    <author>APA ASSOC. PAULISTA AVICULTURA</author>
  </authors>
  <commentList>
    <comment ref="B18" authorId="0">
      <text>
        <r>
          <rPr>
            <sz val="8"/>
            <color indexed="81"/>
            <rFont val="Tahoma"/>
            <family val="2"/>
          </rPr>
          <t>Pegar o Valor da Planilha de Preços Diários.
Josane</t>
        </r>
      </text>
    </comment>
    <comment ref="F18" authorId="0">
      <text>
        <r>
          <rPr>
            <sz val="8"/>
            <color indexed="81"/>
            <rFont val="Tahoma"/>
            <family val="2"/>
          </rPr>
          <t xml:space="preserve">Pegar o Preço FIPE
'frango'
</t>
        </r>
      </text>
    </comment>
  </commentList>
</comments>
</file>

<file path=xl/comments2.xml><?xml version="1.0" encoding="utf-8"?>
<comments xmlns="http://schemas.openxmlformats.org/spreadsheetml/2006/main">
  <authors>
    <author>APA ASSOC. PAULISTA AVICULTURA</author>
  </authors>
  <commentList>
    <comment ref="B18" authorId="0">
      <text>
        <r>
          <rPr>
            <sz val="8"/>
            <color indexed="81"/>
            <rFont val="Tahoma"/>
            <family val="2"/>
          </rPr>
          <t>Pegar o Valor da Planilha de Preços Diários.
Josane</t>
        </r>
      </text>
    </comment>
    <comment ref="F18" authorId="0">
      <text>
        <r>
          <rPr>
            <sz val="8"/>
            <color indexed="81"/>
            <rFont val="Tahoma"/>
            <family val="2"/>
          </rPr>
          <t xml:space="preserve">Pegar o Preço FIPE
'frango'
</t>
        </r>
      </text>
    </comment>
  </commentList>
</comments>
</file>

<file path=xl/comments3.xml><?xml version="1.0" encoding="utf-8"?>
<comments xmlns="http://schemas.openxmlformats.org/spreadsheetml/2006/main">
  <authors>
    <author>APA ASSOC. PAULISTA AVICULTURA</author>
  </authors>
  <commentList>
    <comment ref="C5" authorId="0">
      <text>
        <r>
          <rPr>
            <sz val="8"/>
            <color indexed="81"/>
            <rFont val="Tahoma"/>
            <family val="2"/>
          </rPr>
          <t>Planilha Preço Diario Atualizado pelo Sr.Érico</t>
        </r>
      </text>
    </comment>
    <comment ref="D5" authorId="0">
      <text>
        <r>
          <rPr>
            <sz val="8"/>
            <color indexed="81"/>
            <rFont val="Tahoma"/>
            <family val="2"/>
          </rPr>
          <t xml:space="preserve">Planilha Preços Diarios Media do VIVO
</t>
        </r>
      </text>
    </comment>
    <comment ref="E5" authorId="0">
      <text>
        <r>
          <rPr>
            <sz val="8"/>
            <color indexed="81"/>
            <rFont val="Tahoma"/>
            <family val="2"/>
          </rPr>
          <t>Planilha Preços Diarios Media ABATIDO</t>
        </r>
      </text>
    </comment>
    <comment ref="B18" authorId="0">
      <text>
        <r>
          <rPr>
            <sz val="8"/>
            <color indexed="81"/>
            <rFont val="Tahoma"/>
            <family val="2"/>
          </rPr>
          <t>Pegar o Valor da Planilha de Preços Diários.
Josane</t>
        </r>
      </text>
    </comment>
    <comment ref="F18" authorId="0">
      <text>
        <r>
          <rPr>
            <sz val="8"/>
            <color indexed="81"/>
            <rFont val="Tahoma"/>
            <family val="2"/>
          </rPr>
          <t xml:space="preserve">Pegar o Preço FIPE
'frango'
</t>
        </r>
      </text>
    </comment>
  </commentList>
</comments>
</file>

<file path=xl/comments4.xml><?xml version="1.0" encoding="utf-8"?>
<comments xmlns="http://schemas.openxmlformats.org/spreadsheetml/2006/main">
  <authors>
    <author>APA ASSOC. PAULISTA AVICULTURA</author>
  </authors>
  <commentList>
    <comment ref="C5" authorId="0">
      <text>
        <r>
          <rPr>
            <sz val="8"/>
            <color indexed="81"/>
            <rFont val="Tahoma"/>
            <family val="2"/>
          </rPr>
          <t>Planilha Preço Diario Atualizado pelo Sr.Érico</t>
        </r>
      </text>
    </comment>
    <comment ref="D5" authorId="0">
      <text>
        <r>
          <rPr>
            <sz val="8"/>
            <color indexed="81"/>
            <rFont val="Tahoma"/>
            <family val="2"/>
          </rPr>
          <t xml:space="preserve">Planilha Preços Diarios Media do VIVO
</t>
        </r>
      </text>
    </comment>
    <comment ref="E5" authorId="0">
      <text>
        <r>
          <rPr>
            <sz val="8"/>
            <color indexed="81"/>
            <rFont val="Tahoma"/>
            <family val="2"/>
          </rPr>
          <t>Planilha Preços Diarios Media ABATIDO</t>
        </r>
      </text>
    </comment>
    <comment ref="B18" authorId="0">
      <text>
        <r>
          <rPr>
            <sz val="8"/>
            <color indexed="81"/>
            <rFont val="Tahoma"/>
            <family val="2"/>
          </rPr>
          <t>Pegar o Valor da Planilha de Preços Diários.
Josane</t>
        </r>
      </text>
    </comment>
    <comment ref="F18" authorId="0">
      <text>
        <r>
          <rPr>
            <sz val="8"/>
            <color indexed="81"/>
            <rFont val="Tahoma"/>
            <family val="2"/>
          </rPr>
          <t xml:space="preserve">Pegar o Preço FIPE
'frango'
</t>
        </r>
      </text>
    </comment>
  </commentList>
</comments>
</file>

<file path=xl/comments5.xml><?xml version="1.0" encoding="utf-8"?>
<comments xmlns="http://schemas.openxmlformats.org/spreadsheetml/2006/main">
  <authors>
    <author>APA ASSOC. PAULISTA AVICULTURA</author>
  </authors>
  <commentList>
    <comment ref="C5" authorId="0">
      <text>
        <r>
          <rPr>
            <sz val="8"/>
            <color indexed="81"/>
            <rFont val="Tahoma"/>
            <family val="2"/>
          </rPr>
          <t>Planilha Preço Diario Atualizado pelo Sr.Érico</t>
        </r>
      </text>
    </comment>
    <comment ref="D5" authorId="0">
      <text>
        <r>
          <rPr>
            <sz val="8"/>
            <color indexed="81"/>
            <rFont val="Tahoma"/>
            <family val="2"/>
          </rPr>
          <t xml:space="preserve">Planilha Preços Diarios Media do VIVO
</t>
        </r>
      </text>
    </comment>
    <comment ref="E5" authorId="0">
      <text>
        <r>
          <rPr>
            <sz val="8"/>
            <color indexed="81"/>
            <rFont val="Tahoma"/>
            <family val="2"/>
          </rPr>
          <t>Planilha Preços Diarios Media ABATIDO</t>
        </r>
      </text>
    </comment>
    <comment ref="B18" authorId="0">
      <text>
        <r>
          <rPr>
            <sz val="8"/>
            <color indexed="81"/>
            <rFont val="Tahoma"/>
            <family val="2"/>
          </rPr>
          <t>Pegar o Valor da Planilha de Preços Diários.
Josane</t>
        </r>
      </text>
    </comment>
    <comment ref="F18" authorId="0">
      <text>
        <r>
          <rPr>
            <sz val="8"/>
            <color indexed="81"/>
            <rFont val="Tahoma"/>
            <family val="2"/>
          </rPr>
          <t xml:space="preserve">Pegar o Preço FIPE
'frango'
</t>
        </r>
      </text>
    </comment>
  </commentList>
</comments>
</file>

<file path=xl/comments6.xml><?xml version="1.0" encoding="utf-8"?>
<comments xmlns="http://schemas.openxmlformats.org/spreadsheetml/2006/main">
  <authors>
    <author>APA ASSOC. PAULISTA AVICULTURA</author>
  </authors>
  <commentList>
    <comment ref="C5" authorId="0">
      <text>
        <r>
          <rPr>
            <sz val="8"/>
            <color indexed="81"/>
            <rFont val="Tahoma"/>
            <family val="2"/>
          </rPr>
          <t>Planilha Preço Diario Atualizado pelo Sr.Érico</t>
        </r>
      </text>
    </comment>
    <comment ref="D5" authorId="0">
      <text>
        <r>
          <rPr>
            <sz val="8"/>
            <color indexed="81"/>
            <rFont val="Tahoma"/>
            <family val="2"/>
          </rPr>
          <t xml:space="preserve">Planilha Preços Diarios Media do VIVO
</t>
        </r>
      </text>
    </comment>
    <comment ref="E5" authorId="0">
      <text>
        <r>
          <rPr>
            <sz val="8"/>
            <color indexed="81"/>
            <rFont val="Tahoma"/>
            <family val="2"/>
          </rPr>
          <t>Planilha Preços Diarios Media ABATIDO</t>
        </r>
      </text>
    </comment>
    <comment ref="B18" authorId="0">
      <text>
        <r>
          <rPr>
            <sz val="8"/>
            <color indexed="81"/>
            <rFont val="Tahoma"/>
            <family val="2"/>
          </rPr>
          <t>Pegar o Valor da Planilha de Preços Diários.
Josane</t>
        </r>
      </text>
    </comment>
    <comment ref="F18" authorId="0">
      <text>
        <r>
          <rPr>
            <sz val="8"/>
            <color indexed="81"/>
            <rFont val="Tahoma"/>
            <family val="2"/>
          </rPr>
          <t xml:space="preserve">Pegar o Preço FIPE
'frango'
</t>
        </r>
      </text>
    </comment>
  </commentList>
</comments>
</file>

<file path=xl/comments7.xml><?xml version="1.0" encoding="utf-8"?>
<comments xmlns="http://schemas.openxmlformats.org/spreadsheetml/2006/main">
  <authors>
    <author>APA ASSOC. PAULISTA AVICULTURA</author>
  </authors>
  <commentList>
    <comment ref="C8" authorId="0">
      <text>
        <r>
          <rPr>
            <sz val="8"/>
            <color indexed="81"/>
            <rFont val="Tahoma"/>
            <family val="2"/>
          </rPr>
          <t>Planilha Preço Diario Atualizado pelo Sr.Érico</t>
        </r>
      </text>
    </comment>
    <comment ref="D8" authorId="0">
      <text>
        <r>
          <rPr>
            <sz val="8"/>
            <color indexed="81"/>
            <rFont val="Tahoma"/>
            <family val="2"/>
          </rPr>
          <t xml:space="preserve">Planilha Preços Diarios Media do VIVO
</t>
        </r>
      </text>
    </comment>
    <comment ref="E8" authorId="0">
      <text>
        <r>
          <rPr>
            <sz val="8"/>
            <color indexed="81"/>
            <rFont val="Tahoma"/>
            <family val="2"/>
          </rPr>
          <t>Planilha Preços Diarios Media ABATIDO</t>
        </r>
      </text>
    </comment>
    <comment ref="B21" authorId="0">
      <text>
        <r>
          <rPr>
            <sz val="8"/>
            <color indexed="81"/>
            <rFont val="Tahoma"/>
            <family val="2"/>
          </rPr>
          <t>Pegar o Valor da Planilha de Preços Diários.
Josane</t>
        </r>
      </text>
    </comment>
    <comment ref="F21" authorId="0">
      <text>
        <r>
          <rPr>
            <sz val="8"/>
            <color indexed="81"/>
            <rFont val="Tahoma"/>
            <family val="2"/>
          </rPr>
          <t xml:space="preserve">Pegar o Preço FIPE
'frango'
</t>
        </r>
      </text>
    </comment>
  </commentList>
</comments>
</file>

<file path=xl/comments8.xml><?xml version="1.0" encoding="utf-8"?>
<comments xmlns="http://schemas.openxmlformats.org/spreadsheetml/2006/main">
  <authors>
    <author>APA ASSOC. PAULISTA AVICULTURA</author>
  </authors>
  <commentList>
    <comment ref="C6" authorId="0">
      <text>
        <r>
          <rPr>
            <sz val="8"/>
            <color indexed="81"/>
            <rFont val="Tahoma"/>
            <family val="2"/>
          </rPr>
          <t>Planilha Preço Diario Atualizado pelo Sr.Érico</t>
        </r>
      </text>
    </comment>
    <comment ref="D6" authorId="0">
      <text>
        <r>
          <rPr>
            <sz val="8"/>
            <color indexed="81"/>
            <rFont val="Tahoma"/>
            <family val="2"/>
          </rPr>
          <t xml:space="preserve">Planilha Preços Diarios Media do VIVO
</t>
        </r>
      </text>
    </comment>
    <comment ref="E6" authorId="0">
      <text>
        <r>
          <rPr>
            <sz val="8"/>
            <color indexed="81"/>
            <rFont val="Tahoma"/>
            <family val="2"/>
          </rPr>
          <t>Planilha Preços Diarios Media ABATIDO</t>
        </r>
      </text>
    </comment>
    <comment ref="B19" authorId="0">
      <text>
        <r>
          <rPr>
            <sz val="8"/>
            <color indexed="81"/>
            <rFont val="Tahoma"/>
            <family val="2"/>
          </rPr>
          <t>Pegar o Valor da Planilha de Preços Diários.
Josane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Pegar o Preço FIPE
'frango'
</t>
        </r>
      </text>
    </comment>
  </commentList>
</comments>
</file>

<file path=xl/sharedStrings.xml><?xml version="1.0" encoding="utf-8"?>
<sst xmlns="http://schemas.openxmlformats.org/spreadsheetml/2006/main" count="399" uniqueCount="49">
  <si>
    <t xml:space="preserve">                    F R A N G O</t>
  </si>
  <si>
    <t>Meses</t>
  </si>
  <si>
    <t>Pinto 1 dia</t>
  </si>
  <si>
    <t>Custo Vivo</t>
  </si>
  <si>
    <t>Preço Vivo</t>
  </si>
  <si>
    <t>Pr.Abat.Resfr</t>
  </si>
  <si>
    <t>Pr.Varejo</t>
  </si>
  <si>
    <t>unid/R$</t>
  </si>
  <si>
    <t>kg/R$</t>
  </si>
  <si>
    <t>kg/R$(*)</t>
  </si>
  <si>
    <t>kg/R$ (1)</t>
  </si>
  <si>
    <t>Ano: 2.002</t>
  </si>
  <si>
    <t>Janeiro</t>
  </si>
  <si>
    <t>Fevereiro</t>
  </si>
  <si>
    <t>Março</t>
  </si>
  <si>
    <t>Abril</t>
  </si>
  <si>
    <t>Maio</t>
  </si>
  <si>
    <t>Junho</t>
  </si>
  <si>
    <t>Média 1o. Semestre</t>
  </si>
  <si>
    <t>Julho</t>
  </si>
  <si>
    <t>Agosto</t>
  </si>
  <si>
    <t>Setembro</t>
  </si>
  <si>
    <t>Outubro</t>
  </si>
  <si>
    <t>Novembro</t>
  </si>
  <si>
    <t>Dezembro</t>
  </si>
  <si>
    <t>Média 2o. Semestre</t>
  </si>
  <si>
    <t>Média Anual</t>
  </si>
  <si>
    <t>Ano: 2.003</t>
  </si>
  <si>
    <t>elab.: APA</t>
  </si>
  <si>
    <t>(*) comercialização parcial não contratada</t>
  </si>
  <si>
    <t>Ano: 2.004</t>
  </si>
  <si>
    <t>Ano: 2.005</t>
  </si>
  <si>
    <t>Pr.Varejo(FIPE)</t>
  </si>
  <si>
    <t>Ano: 2006</t>
  </si>
  <si>
    <t>(1) fonte: FIPE  3767 1734</t>
  </si>
  <si>
    <t>Ano: 2007</t>
  </si>
  <si>
    <t>Ano: 2008</t>
  </si>
  <si>
    <t>Ano: 2009</t>
  </si>
  <si>
    <t>Ano: 2010</t>
  </si>
  <si>
    <t>Ano: 2011</t>
  </si>
  <si>
    <t>custo f abat</t>
  </si>
  <si>
    <t>out</t>
  </si>
  <si>
    <t>nov</t>
  </si>
  <si>
    <t>dez</t>
  </si>
  <si>
    <t>Ano: 2012</t>
  </si>
  <si>
    <t>Obs. Planilha preços diarios pegar valor "vivo"  ex: 2,50</t>
  </si>
  <si>
    <t>"abatido" 3,40</t>
  </si>
  <si>
    <t>Ano: 2013</t>
  </si>
  <si>
    <t>Ano: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</si>
</sst>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_);_(* \(#,##0\);_(* &quot;-&quot;_);_(@_)"/>
    <numFmt numFmtId="165" formatCode="0_);\(0\)"/>
  </numFmts>
  <fonts count="12" x14ac:knownFonts="1">
    <font>
      <sz val="10"/>
      <name val="Arial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8"/>
      <name val="Arial"/>
      <family val="2"/>
    </font>
    <font>
      <sz val="8"/>
      <color indexed="81"/>
      <name val="Tahoma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9"/>
      </patternFill>
    </fill>
    <fill>
      <patternFill patternType="solid">
        <fgColor theme="9" tint="0.79998168889431442"/>
        <bgColor indexed="9"/>
      </patternFill>
    </fill>
  </fills>
  <borders count="94">
    <border>
      <left/>
      <right/>
      <top/>
      <bottom/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ck">
        <color indexed="8"/>
      </top>
      <bottom/>
      <diagonal/>
    </border>
    <border>
      <left/>
      <right/>
      <top style="thick">
        <color indexed="8"/>
      </top>
      <bottom/>
      <diagonal/>
    </border>
    <border>
      <left style="medium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ck">
        <color indexed="8"/>
      </right>
      <top/>
      <bottom style="medium">
        <color indexed="8"/>
      </bottom>
      <diagonal/>
    </border>
    <border>
      <left style="thick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double">
        <color indexed="8"/>
      </right>
      <top/>
      <bottom/>
      <diagonal/>
    </border>
    <border>
      <left style="thick">
        <color indexed="8"/>
      </left>
      <right style="double">
        <color indexed="8"/>
      </right>
      <top/>
      <bottom style="thin">
        <color indexed="8"/>
      </bottom>
      <diagonal/>
    </border>
    <border>
      <left style="thick">
        <color indexed="8"/>
      </left>
      <right style="double">
        <color indexed="8"/>
      </right>
      <top/>
      <bottom style="thick">
        <color indexed="8"/>
      </bottom>
      <diagonal/>
    </border>
    <border>
      <left style="double">
        <color indexed="8"/>
      </left>
      <right/>
      <top style="thin">
        <color indexed="64"/>
      </top>
      <bottom style="thick">
        <color indexed="8"/>
      </bottom>
      <diagonal/>
    </border>
    <border>
      <left style="double">
        <color indexed="8"/>
      </left>
      <right/>
      <top style="thin">
        <color indexed="8"/>
      </top>
      <bottom/>
      <diagonal/>
    </border>
    <border>
      <left style="hair">
        <color indexed="8"/>
      </left>
      <right style="thick">
        <color indexed="8"/>
      </right>
      <top style="hair">
        <color indexed="8"/>
      </top>
      <bottom style="hair">
        <color indexed="8"/>
      </bottom>
      <diagonal/>
    </border>
    <border>
      <left style="double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ck">
        <color indexed="8"/>
      </right>
      <top style="thin">
        <color indexed="8"/>
      </top>
      <bottom style="hair">
        <color indexed="8"/>
      </bottom>
      <diagonal/>
    </border>
    <border>
      <left style="double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thick">
        <color indexed="8"/>
      </right>
      <top/>
      <bottom/>
      <diagonal/>
    </border>
    <border>
      <left style="double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thick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thick">
        <color indexed="64"/>
      </right>
      <top style="hair">
        <color indexed="8"/>
      </top>
      <bottom style="hair">
        <color indexed="8"/>
      </bottom>
      <diagonal/>
    </border>
    <border>
      <left style="double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thick">
        <color indexed="8"/>
      </right>
      <top style="hair">
        <color indexed="8"/>
      </top>
      <bottom style="thin">
        <color indexed="64"/>
      </bottom>
      <diagonal/>
    </border>
    <border>
      <left style="double">
        <color indexed="8"/>
      </left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 style="thick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ck">
        <color indexed="8"/>
      </right>
      <top style="thin">
        <color indexed="8"/>
      </top>
      <bottom/>
      <diagonal/>
    </border>
    <border>
      <left style="double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ck">
        <color indexed="8"/>
      </right>
      <top/>
      <bottom style="thin">
        <color indexed="8"/>
      </bottom>
      <diagonal/>
    </border>
    <border>
      <left style="double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thick">
        <color indexed="8"/>
      </right>
      <top style="hair">
        <color indexed="8"/>
      </top>
      <bottom style="hair">
        <color indexed="8"/>
      </bottom>
      <diagonal/>
    </border>
    <border>
      <left/>
      <right style="thick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ck">
        <color indexed="8"/>
      </right>
      <top style="thin">
        <color indexed="8"/>
      </top>
      <bottom/>
      <diagonal/>
    </border>
    <border>
      <left style="double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 style="thick">
        <color indexed="8"/>
      </right>
      <top style="hair">
        <color indexed="8"/>
      </top>
      <bottom/>
      <diagonal/>
    </border>
    <border>
      <left style="hair">
        <color indexed="8"/>
      </left>
      <right style="thick">
        <color indexed="8"/>
      </right>
      <top style="thin">
        <color indexed="8"/>
      </top>
      <bottom style="double">
        <color indexed="8"/>
      </bottom>
      <diagonal/>
    </border>
    <border>
      <left style="hair">
        <color indexed="8"/>
      </left>
      <right style="thick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12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/>
      <right style="thick">
        <color indexed="12"/>
      </right>
      <top style="thin">
        <color indexed="8"/>
      </top>
      <bottom style="thin">
        <color indexed="8"/>
      </bottom>
      <diagonal/>
    </border>
    <border>
      <left style="thick">
        <color indexed="12"/>
      </left>
      <right style="double">
        <color indexed="8"/>
      </right>
      <top/>
      <bottom/>
      <diagonal/>
    </border>
    <border>
      <left style="hair">
        <color indexed="8"/>
      </left>
      <right style="thick">
        <color indexed="12"/>
      </right>
      <top style="thin">
        <color indexed="8"/>
      </top>
      <bottom/>
      <diagonal/>
    </border>
    <border>
      <left style="hair">
        <color indexed="8"/>
      </left>
      <right style="thick">
        <color indexed="12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ck">
        <color indexed="12"/>
      </right>
      <top style="hair">
        <color indexed="8"/>
      </top>
      <bottom/>
      <diagonal/>
    </border>
    <border>
      <left style="hair">
        <color indexed="8"/>
      </left>
      <right style="thick">
        <color indexed="12"/>
      </right>
      <top style="thin">
        <color indexed="8"/>
      </top>
      <bottom style="double">
        <color indexed="8"/>
      </bottom>
      <diagonal/>
    </border>
    <border>
      <left style="hair">
        <color indexed="8"/>
      </left>
      <right style="thick">
        <color indexed="12"/>
      </right>
      <top/>
      <bottom/>
      <diagonal/>
    </border>
    <border>
      <left style="thick">
        <color indexed="12"/>
      </left>
      <right style="double">
        <color indexed="8"/>
      </right>
      <top/>
      <bottom style="thin">
        <color indexed="8"/>
      </bottom>
      <diagonal/>
    </border>
    <border>
      <left/>
      <right style="thick">
        <color indexed="12"/>
      </right>
      <top/>
      <bottom/>
      <diagonal/>
    </border>
    <border>
      <left style="thick">
        <color indexed="12"/>
      </left>
      <right style="double">
        <color indexed="8"/>
      </right>
      <top/>
      <bottom style="thick">
        <color indexed="12"/>
      </bottom>
      <diagonal/>
    </border>
    <border>
      <left style="double">
        <color indexed="8"/>
      </left>
      <right/>
      <top style="thin">
        <color indexed="64"/>
      </top>
      <bottom style="thick">
        <color indexed="12"/>
      </bottom>
      <diagonal/>
    </border>
    <border>
      <left style="thick">
        <color indexed="12"/>
      </left>
      <right/>
      <top style="thick">
        <color indexed="12"/>
      </top>
      <bottom/>
      <diagonal/>
    </border>
    <border>
      <left style="medium">
        <color indexed="8"/>
      </left>
      <right style="medium">
        <color indexed="8"/>
      </right>
      <top style="thick">
        <color indexed="12"/>
      </top>
      <bottom/>
      <diagonal/>
    </border>
    <border>
      <left/>
      <right/>
      <top style="thick">
        <color indexed="12"/>
      </top>
      <bottom/>
      <diagonal/>
    </border>
    <border>
      <left style="medium">
        <color indexed="8"/>
      </left>
      <right style="thick">
        <color indexed="12"/>
      </right>
      <top style="thick">
        <color indexed="12"/>
      </top>
      <bottom/>
      <diagonal/>
    </border>
    <border>
      <left style="thick">
        <color indexed="12"/>
      </left>
      <right/>
      <top/>
      <bottom style="medium">
        <color indexed="8"/>
      </bottom>
      <diagonal/>
    </border>
    <border>
      <left/>
      <right style="thick">
        <color indexed="12"/>
      </right>
      <top/>
      <bottom style="medium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double">
        <color indexed="8"/>
      </left>
      <right/>
      <top style="thick">
        <color indexed="8"/>
      </top>
      <bottom style="thick">
        <color indexed="8"/>
      </bottom>
      <diagonal/>
    </border>
    <border>
      <left style="double">
        <color indexed="8"/>
      </left>
      <right style="medium">
        <color indexed="8"/>
      </right>
      <top style="thick">
        <color indexed="8"/>
      </top>
      <bottom/>
      <diagonal/>
    </border>
    <border>
      <left style="double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double">
        <color indexed="8"/>
      </right>
      <top/>
      <bottom/>
      <diagonal/>
    </border>
    <border>
      <left style="hair">
        <color indexed="8"/>
      </left>
      <right style="medium">
        <color indexed="64"/>
      </right>
      <top style="thin">
        <color indexed="8"/>
      </top>
      <bottom/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/>
      <diagonal/>
    </border>
    <border>
      <left style="hair">
        <color indexed="8"/>
      </left>
      <right style="medium">
        <color indexed="64"/>
      </right>
      <top style="thin">
        <color indexed="8"/>
      </top>
      <bottom style="double">
        <color indexed="8"/>
      </bottom>
      <diagonal/>
    </border>
    <border>
      <left style="medium">
        <color indexed="64"/>
      </left>
      <right style="double">
        <color indexed="8"/>
      </right>
      <top/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uble">
        <color indexed="8"/>
      </right>
      <top/>
      <bottom style="medium">
        <color indexed="64"/>
      </bottom>
      <diagonal/>
    </border>
    <border>
      <left style="double">
        <color indexed="8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4">
    <xf numFmtId="0" fontId="0" fillId="0" borderId="0" xfId="0"/>
    <xf numFmtId="165" fontId="1" fillId="0" borderId="1" xfId="0" applyNumberFormat="1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164" fontId="1" fillId="0" borderId="2" xfId="0" applyNumberFormat="1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3" fontId="1" fillId="0" borderId="11" xfId="0" applyNumberFormat="1" applyFont="1" applyBorder="1" applyAlignment="1">
      <alignment horizontal="left"/>
    </xf>
    <xf numFmtId="2" fontId="4" fillId="0" borderId="12" xfId="0" applyNumberFormat="1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2" fillId="0" borderId="14" xfId="0" applyFont="1" applyBorder="1" applyAlignment="1">
      <alignment horizontal="left"/>
    </xf>
    <xf numFmtId="0" fontId="2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4" fontId="2" fillId="0" borderId="17" xfId="0" applyNumberFormat="1" applyFont="1" applyBorder="1"/>
    <xf numFmtId="2" fontId="4" fillId="0" borderId="0" xfId="0" applyNumberFormat="1" applyFont="1" applyFill="1" applyBorder="1"/>
    <xf numFmtId="2" fontId="4" fillId="0" borderId="18" xfId="0" applyNumberFormat="1" applyFont="1" applyBorder="1"/>
    <xf numFmtId="2" fontId="6" fillId="0" borderId="0" xfId="0" applyNumberFormat="1" applyFont="1"/>
    <xf numFmtId="0" fontId="7" fillId="0" borderId="0" xfId="0" applyFont="1"/>
    <xf numFmtId="4" fontId="4" fillId="2" borderId="19" xfId="0" applyNumberFormat="1" applyFont="1" applyFill="1" applyBorder="1"/>
    <xf numFmtId="2" fontId="4" fillId="0" borderId="20" xfId="0" applyNumberFormat="1" applyFont="1" applyBorder="1"/>
    <xf numFmtId="2" fontId="4" fillId="0" borderId="21" xfId="0" applyNumberFormat="1" applyFont="1" applyBorder="1"/>
    <xf numFmtId="0" fontId="4" fillId="0" borderId="21" xfId="0" applyFont="1" applyBorder="1"/>
    <xf numFmtId="0" fontId="4" fillId="0" borderId="22" xfId="0" applyFont="1" applyBorder="1"/>
    <xf numFmtId="2" fontId="4" fillId="0" borderId="23" xfId="0" applyNumberFormat="1" applyFont="1" applyBorder="1"/>
    <xf numFmtId="2" fontId="4" fillId="0" borderId="24" xfId="0" applyNumberFormat="1" applyFont="1" applyBorder="1"/>
    <xf numFmtId="2" fontId="4" fillId="0" borderId="19" xfId="0" applyNumberFormat="1" applyFont="1" applyBorder="1"/>
    <xf numFmtId="0" fontId="4" fillId="0" borderId="24" xfId="0" applyFont="1" applyBorder="1"/>
    <xf numFmtId="2" fontId="4" fillId="0" borderId="23" xfId="0" applyNumberFormat="1" applyFont="1" applyBorder="1" applyAlignment="1">
      <alignment horizontal="right"/>
    </xf>
    <xf numFmtId="0" fontId="4" fillId="0" borderId="19" xfId="0" applyFont="1" applyBorder="1"/>
    <xf numFmtId="2" fontId="2" fillId="0" borderId="23" xfId="0" applyNumberFormat="1" applyFont="1" applyBorder="1"/>
    <xf numFmtId="2" fontId="2" fillId="0" borderId="24" xfId="0" applyNumberFormat="1" applyFont="1" applyBorder="1"/>
    <xf numFmtId="2" fontId="2" fillId="0" borderId="19" xfId="0" applyNumberFormat="1" applyFont="1" applyBorder="1"/>
    <xf numFmtId="2" fontId="4" fillId="0" borderId="0" xfId="0" applyNumberFormat="1" applyFont="1" applyBorder="1"/>
    <xf numFmtId="0" fontId="4" fillId="0" borderId="0" xfId="0" applyFont="1" applyBorder="1"/>
    <xf numFmtId="0" fontId="4" fillId="0" borderId="25" xfId="0" applyFont="1" applyBorder="1"/>
    <xf numFmtId="2" fontId="4" fillId="0" borderId="26" xfId="0" applyNumberFormat="1" applyFont="1" applyBorder="1"/>
    <xf numFmtId="2" fontId="4" fillId="0" borderId="27" xfId="0" applyNumberFormat="1" applyFont="1" applyBorder="1"/>
    <xf numFmtId="2" fontId="4" fillId="0" borderId="28" xfId="0" applyNumberFormat="1" applyFont="1" applyBorder="1"/>
    <xf numFmtId="4" fontId="4" fillId="0" borderId="19" xfId="0" applyNumberFormat="1" applyFont="1" applyBorder="1"/>
    <xf numFmtId="2" fontId="4" fillId="0" borderId="29" xfId="0" applyNumberFormat="1" applyFont="1" applyBorder="1"/>
    <xf numFmtId="2" fontId="2" fillId="0" borderId="30" xfId="0" applyNumberFormat="1" applyFont="1" applyBorder="1"/>
    <xf numFmtId="2" fontId="2" fillId="0" borderId="31" xfId="0" applyNumberFormat="1" applyFont="1" applyBorder="1"/>
    <xf numFmtId="2" fontId="2" fillId="0" borderId="32" xfId="0" applyNumberFormat="1" applyFont="1" applyBorder="1"/>
    <xf numFmtId="2" fontId="2" fillId="0" borderId="33" xfId="0" applyNumberFormat="1" applyFont="1" applyBorder="1"/>
    <xf numFmtId="2" fontId="6" fillId="0" borderId="34" xfId="0" applyNumberFormat="1" applyFont="1" applyBorder="1"/>
    <xf numFmtId="2" fontId="2" fillId="0" borderId="34" xfId="0" applyNumberFormat="1" applyFont="1" applyBorder="1"/>
    <xf numFmtId="2" fontId="2" fillId="0" borderId="35" xfId="0" applyNumberFormat="1" applyFont="1" applyBorder="1"/>
    <xf numFmtId="2" fontId="4" fillId="0" borderId="36" xfId="0" applyNumberFormat="1" applyFont="1" applyBorder="1"/>
    <xf numFmtId="0" fontId="4" fillId="0" borderId="37" xfId="0" applyFont="1" applyBorder="1"/>
    <xf numFmtId="2" fontId="4" fillId="0" borderId="38" xfId="0" applyNumberFormat="1" applyFont="1" applyBorder="1"/>
    <xf numFmtId="2" fontId="4" fillId="0" borderId="39" xfId="0" applyNumberFormat="1" applyFont="1" applyBorder="1"/>
    <xf numFmtId="2" fontId="4" fillId="0" borderId="40" xfId="0" applyNumberFormat="1" applyFont="1" applyBorder="1"/>
    <xf numFmtId="2" fontId="2" fillId="0" borderId="0" xfId="0" applyNumberFormat="1" applyFont="1" applyBorder="1"/>
    <xf numFmtId="2" fontId="2" fillId="0" borderId="25" xfId="0" applyNumberFormat="1" applyFont="1" applyBorder="1"/>
    <xf numFmtId="2" fontId="4" fillId="0" borderId="41" xfId="0" applyNumberFormat="1" applyFont="1" applyBorder="1"/>
    <xf numFmtId="2" fontId="4" fillId="0" borderId="42" xfId="0" applyNumberFormat="1" applyFont="1" applyFill="1" applyBorder="1"/>
    <xf numFmtId="2" fontId="4" fillId="0" borderId="42" xfId="0" applyNumberFormat="1" applyFont="1" applyBorder="1"/>
    <xf numFmtId="2" fontId="4" fillId="0" borderId="43" xfId="0" applyNumberFormat="1" applyFont="1" applyBorder="1"/>
    <xf numFmtId="4" fontId="4" fillId="0" borderId="43" xfId="0" applyNumberFormat="1" applyFont="1" applyBorder="1"/>
    <xf numFmtId="0" fontId="7" fillId="0" borderId="42" xfId="0" applyFont="1" applyBorder="1"/>
    <xf numFmtId="2" fontId="4" fillId="0" borderId="44" xfId="0" applyNumberFormat="1" applyFont="1" applyBorder="1"/>
    <xf numFmtId="0" fontId="4" fillId="0" borderId="43" xfId="0" applyFont="1" applyBorder="1"/>
    <xf numFmtId="4" fontId="4" fillId="2" borderId="45" xfId="0" applyNumberFormat="1" applyFont="1" applyFill="1" applyBorder="1"/>
    <xf numFmtId="2" fontId="4" fillId="0" borderId="41" xfId="0" applyNumberFormat="1" applyFont="1" applyFill="1" applyBorder="1"/>
    <xf numFmtId="2" fontId="4" fillId="0" borderId="41" xfId="0" applyNumberFormat="1" applyFont="1" applyFill="1" applyBorder="1" applyAlignment="1"/>
    <xf numFmtId="2" fontId="4" fillId="0" borderId="46" xfId="0" applyNumberFormat="1" applyFont="1" applyFill="1" applyBorder="1"/>
    <xf numFmtId="2" fontId="4" fillId="0" borderId="47" xfId="0" applyNumberFormat="1" applyFont="1" applyFill="1" applyBorder="1"/>
    <xf numFmtId="2" fontId="4" fillId="0" borderId="47" xfId="0" applyNumberFormat="1" applyFont="1" applyBorder="1"/>
    <xf numFmtId="4" fontId="4" fillId="2" borderId="48" xfId="0" applyNumberFormat="1" applyFont="1" applyFill="1" applyBorder="1"/>
    <xf numFmtId="2" fontId="2" fillId="2" borderId="49" xfId="0" applyNumberFormat="1" applyFont="1" applyFill="1" applyBorder="1"/>
    <xf numFmtId="0" fontId="4" fillId="2" borderId="50" xfId="0" applyFont="1" applyFill="1" applyBorder="1"/>
    <xf numFmtId="2" fontId="4" fillId="0" borderId="23" xfId="0" applyNumberFormat="1" applyFont="1" applyFill="1" applyBorder="1"/>
    <xf numFmtId="2" fontId="4" fillId="0" borderId="24" xfId="0" applyNumberFormat="1" applyFont="1" applyFill="1" applyBorder="1"/>
    <xf numFmtId="0" fontId="7" fillId="0" borderId="24" xfId="0" applyFont="1" applyBorder="1"/>
    <xf numFmtId="0" fontId="8" fillId="0" borderId="16" xfId="0" applyFont="1" applyBorder="1"/>
    <xf numFmtId="4" fontId="8" fillId="0" borderId="17" xfId="0" applyNumberFormat="1" applyFont="1" applyBorder="1"/>
    <xf numFmtId="2" fontId="5" fillId="0" borderId="0" xfId="0" applyNumberFormat="1" applyFont="1"/>
    <xf numFmtId="2" fontId="4" fillId="0" borderId="51" xfId="0" applyNumberFormat="1" applyFont="1" applyFill="1" applyBorder="1"/>
    <xf numFmtId="2" fontId="4" fillId="0" borderId="51" xfId="0" applyNumberFormat="1" applyFont="1" applyBorder="1"/>
    <xf numFmtId="2" fontId="9" fillId="0" borderId="41" xfId="0" applyNumberFormat="1" applyFont="1" applyFill="1" applyBorder="1"/>
    <xf numFmtId="2" fontId="9" fillId="0" borderId="24" xfId="0" applyNumberFormat="1" applyFont="1" applyFill="1" applyBorder="1"/>
    <xf numFmtId="4" fontId="9" fillId="2" borderId="19" xfId="0" applyNumberFormat="1" applyFont="1" applyFill="1" applyBorder="1"/>
    <xf numFmtId="2" fontId="9" fillId="2" borderId="24" xfId="0" applyNumberFormat="1" applyFont="1" applyFill="1" applyBorder="1"/>
    <xf numFmtId="2" fontId="9" fillId="3" borderId="24" xfId="0" applyNumberFormat="1" applyFont="1" applyFill="1" applyBorder="1"/>
    <xf numFmtId="2" fontId="9" fillId="3" borderId="41" xfId="0" applyNumberFormat="1" applyFont="1" applyFill="1" applyBorder="1" applyAlignment="1"/>
    <xf numFmtId="2" fontId="4" fillId="2" borderId="24" xfId="0" applyNumberFormat="1" applyFont="1" applyFill="1" applyBorder="1"/>
    <xf numFmtId="2" fontId="9" fillId="0" borderId="29" xfId="0" applyNumberFormat="1" applyFont="1" applyBorder="1"/>
    <xf numFmtId="0" fontId="8" fillId="0" borderId="0" xfId="0" applyFont="1" applyBorder="1"/>
    <xf numFmtId="4" fontId="8" fillId="0" borderId="0" xfId="0" applyNumberFormat="1" applyFont="1" applyBorder="1"/>
    <xf numFmtId="2" fontId="8" fillId="0" borderId="0" xfId="0" applyNumberFormat="1" applyFont="1" applyBorder="1"/>
    <xf numFmtId="0" fontId="1" fillId="0" borderId="52" xfId="0" applyFont="1" applyBorder="1"/>
    <xf numFmtId="165" fontId="1" fillId="0" borderId="5" xfId="0" applyNumberFormat="1" applyFont="1" applyBorder="1" applyAlignment="1">
      <alignment horizontal="left"/>
    </xf>
    <xf numFmtId="164" fontId="1" fillId="0" borderId="5" xfId="0" applyNumberFormat="1" applyFont="1" applyBorder="1" applyAlignment="1">
      <alignment horizontal="left"/>
    </xf>
    <xf numFmtId="164" fontId="1" fillId="0" borderId="53" xfId="0" applyNumberFormat="1" applyFont="1" applyBorder="1" applyAlignment="1">
      <alignment horizontal="left"/>
    </xf>
    <xf numFmtId="3" fontId="1" fillId="0" borderId="54" xfId="0" applyNumberFormat="1" applyFont="1" applyBorder="1" applyAlignment="1">
      <alignment horizontal="left"/>
    </xf>
    <xf numFmtId="0" fontId="4" fillId="0" borderId="55" xfId="0" applyFont="1" applyBorder="1"/>
    <xf numFmtId="0" fontId="4" fillId="0" borderId="56" xfId="0" applyFont="1" applyBorder="1"/>
    <xf numFmtId="4" fontId="4" fillId="2" borderId="57" xfId="0" applyNumberFormat="1" applyFont="1" applyFill="1" applyBorder="1"/>
    <xf numFmtId="4" fontId="4" fillId="2" borderId="58" xfId="0" applyNumberFormat="1" applyFont="1" applyFill="1" applyBorder="1"/>
    <xf numFmtId="4" fontId="9" fillId="2" borderId="58" xfId="0" applyNumberFormat="1" applyFont="1" applyFill="1" applyBorder="1"/>
    <xf numFmtId="4" fontId="4" fillId="2" borderId="59" xfId="0" applyNumberFormat="1" applyFont="1" applyFill="1" applyBorder="1"/>
    <xf numFmtId="2" fontId="2" fillId="2" borderId="60" xfId="0" applyNumberFormat="1" applyFont="1" applyFill="1" applyBorder="1"/>
    <xf numFmtId="0" fontId="2" fillId="0" borderId="56" xfId="0" applyFont="1" applyBorder="1"/>
    <xf numFmtId="0" fontId="7" fillId="0" borderId="0" xfId="0" applyFont="1" applyBorder="1"/>
    <xf numFmtId="0" fontId="4" fillId="2" borderId="61" xfId="0" applyFont="1" applyFill="1" applyBorder="1"/>
    <xf numFmtId="2" fontId="4" fillId="0" borderId="58" xfId="0" applyNumberFormat="1" applyFont="1" applyBorder="1"/>
    <xf numFmtId="2" fontId="9" fillId="0" borderId="58" xfId="0" applyNumberFormat="1" applyFont="1" applyBorder="1"/>
    <xf numFmtId="0" fontId="5" fillId="0" borderId="62" xfId="0" applyFont="1" applyBorder="1"/>
    <xf numFmtId="2" fontId="5" fillId="0" borderId="0" xfId="0" applyNumberFormat="1" applyFont="1" applyBorder="1"/>
    <xf numFmtId="2" fontId="2" fillId="0" borderId="63" xfId="0" applyNumberFormat="1" applyFont="1" applyBorder="1"/>
    <xf numFmtId="0" fontId="8" fillId="0" borderId="64" xfId="0" applyFont="1" applyBorder="1"/>
    <xf numFmtId="4" fontId="8" fillId="0" borderId="65" xfId="0" applyNumberFormat="1" applyFont="1" applyBorder="1"/>
    <xf numFmtId="0" fontId="2" fillId="4" borderId="66" xfId="0" applyFont="1" applyFill="1" applyBorder="1" applyAlignment="1">
      <alignment horizontal="center"/>
    </xf>
    <xf numFmtId="0" fontId="2" fillId="4" borderId="67" xfId="0" applyFont="1" applyFill="1" applyBorder="1" applyAlignment="1">
      <alignment horizontal="center"/>
    </xf>
    <xf numFmtId="0" fontId="2" fillId="4" borderId="68" xfId="0" applyFont="1" applyFill="1" applyBorder="1" applyAlignment="1">
      <alignment horizontal="center"/>
    </xf>
    <xf numFmtId="0" fontId="3" fillId="4" borderId="67" xfId="0" applyFont="1" applyFill="1" applyBorder="1" applyAlignment="1">
      <alignment horizontal="center"/>
    </xf>
    <xf numFmtId="0" fontId="2" fillId="4" borderId="69" xfId="0" applyFont="1" applyFill="1" applyBorder="1" applyAlignment="1">
      <alignment horizontal="center"/>
    </xf>
    <xf numFmtId="0" fontId="2" fillId="4" borderId="7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71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left"/>
    </xf>
    <xf numFmtId="2" fontId="2" fillId="2" borderId="33" xfId="0" applyNumberFormat="1" applyFont="1" applyFill="1" applyBorder="1"/>
    <xf numFmtId="2" fontId="6" fillId="3" borderId="34" xfId="0" applyNumberFormat="1" applyFont="1" applyFill="1" applyBorder="1"/>
    <xf numFmtId="2" fontId="2" fillId="2" borderId="34" xfId="0" applyNumberFormat="1" applyFont="1" applyFill="1" applyBorder="1"/>
    <xf numFmtId="2" fontId="4" fillId="0" borderId="72" xfId="0" applyNumberFormat="1" applyFont="1" applyBorder="1"/>
    <xf numFmtId="0" fontId="1" fillId="0" borderId="73" xfId="0" applyFont="1" applyBorder="1"/>
    <xf numFmtId="165" fontId="1" fillId="0" borderId="74" xfId="0" applyNumberFormat="1" applyFont="1" applyBorder="1" applyAlignment="1">
      <alignment horizontal="left"/>
    </xf>
    <xf numFmtId="0" fontId="2" fillId="0" borderId="75" xfId="0" applyFont="1" applyBorder="1" applyAlignment="1">
      <alignment horizontal="center"/>
    </xf>
    <xf numFmtId="0" fontId="2" fillId="0" borderId="76" xfId="0" applyFont="1" applyBorder="1" applyAlignment="1">
      <alignment horizontal="center"/>
    </xf>
    <xf numFmtId="2" fontId="4" fillId="0" borderId="63" xfId="0" applyNumberFormat="1" applyFont="1" applyBorder="1"/>
    <xf numFmtId="0" fontId="2" fillId="5" borderId="66" xfId="0" applyFont="1" applyFill="1" applyBorder="1" applyAlignment="1">
      <alignment horizontal="center"/>
    </xf>
    <xf numFmtId="0" fontId="2" fillId="5" borderId="67" xfId="0" applyFont="1" applyFill="1" applyBorder="1" applyAlignment="1">
      <alignment horizontal="center"/>
    </xf>
    <xf numFmtId="0" fontId="2" fillId="5" borderId="68" xfId="0" applyFont="1" applyFill="1" applyBorder="1" applyAlignment="1">
      <alignment horizontal="center"/>
    </xf>
    <xf numFmtId="0" fontId="3" fillId="5" borderId="67" xfId="0" applyFont="1" applyFill="1" applyBorder="1" applyAlignment="1">
      <alignment horizontal="center"/>
    </xf>
    <xf numFmtId="0" fontId="2" fillId="5" borderId="69" xfId="0" applyFont="1" applyFill="1" applyBorder="1" applyAlignment="1">
      <alignment horizontal="center"/>
    </xf>
    <xf numFmtId="0" fontId="2" fillId="5" borderId="70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5" borderId="71" xfId="0" applyFont="1" applyFill="1" applyBorder="1" applyAlignment="1">
      <alignment horizontal="center"/>
    </xf>
    <xf numFmtId="2" fontId="0" fillId="0" borderId="0" xfId="0" applyNumberFormat="1"/>
    <xf numFmtId="0" fontId="2" fillId="5" borderId="77" xfId="0" applyFont="1" applyFill="1" applyBorder="1" applyAlignment="1">
      <alignment horizontal="center"/>
    </xf>
    <xf numFmtId="0" fontId="2" fillId="5" borderId="78" xfId="0" applyFont="1" applyFill="1" applyBorder="1" applyAlignment="1">
      <alignment horizontal="center"/>
    </xf>
    <xf numFmtId="0" fontId="2" fillId="5" borderId="79" xfId="0" applyFont="1" applyFill="1" applyBorder="1" applyAlignment="1">
      <alignment horizontal="center"/>
    </xf>
    <xf numFmtId="0" fontId="3" fillId="5" borderId="78" xfId="0" applyFont="1" applyFill="1" applyBorder="1" applyAlignment="1">
      <alignment horizontal="center"/>
    </xf>
    <xf numFmtId="0" fontId="2" fillId="5" borderId="80" xfId="0" applyFont="1" applyFill="1" applyBorder="1" applyAlignment="1">
      <alignment horizontal="center"/>
    </xf>
    <xf numFmtId="0" fontId="2" fillId="5" borderId="81" xfId="0" applyFont="1" applyFill="1" applyBorder="1" applyAlignment="1">
      <alignment horizontal="center"/>
    </xf>
    <xf numFmtId="0" fontId="2" fillId="5" borderId="82" xfId="0" applyFont="1" applyFill="1" applyBorder="1" applyAlignment="1">
      <alignment horizontal="center"/>
    </xf>
    <xf numFmtId="3" fontId="1" fillId="0" borderId="83" xfId="0" applyNumberFormat="1" applyFont="1" applyBorder="1" applyAlignment="1">
      <alignment horizontal="left"/>
    </xf>
    <xf numFmtId="0" fontId="4" fillId="0" borderId="84" xfId="0" applyFont="1" applyBorder="1"/>
    <xf numFmtId="0" fontId="4" fillId="0" borderId="85" xfId="0" applyFont="1" applyBorder="1"/>
    <xf numFmtId="4" fontId="4" fillId="2" borderId="86" xfId="0" applyNumberFormat="1" applyFont="1" applyFill="1" applyBorder="1"/>
    <xf numFmtId="4" fontId="4" fillId="2" borderId="87" xfId="0" applyNumberFormat="1" applyFont="1" applyFill="1" applyBorder="1"/>
    <xf numFmtId="4" fontId="9" fillId="2" borderId="87" xfId="0" applyNumberFormat="1" applyFont="1" applyFill="1" applyBorder="1"/>
    <xf numFmtId="4" fontId="4" fillId="2" borderId="88" xfId="0" applyNumberFormat="1" applyFont="1" applyFill="1" applyBorder="1"/>
    <xf numFmtId="0" fontId="2" fillId="2" borderId="85" xfId="0" applyFont="1" applyFill="1" applyBorder="1" applyAlignment="1">
      <alignment horizontal="left"/>
    </xf>
    <xf numFmtId="2" fontId="2" fillId="2" borderId="89" xfId="0" applyNumberFormat="1" applyFont="1" applyFill="1" applyBorder="1"/>
    <xf numFmtId="0" fontId="2" fillId="0" borderId="85" xfId="0" applyFont="1" applyBorder="1"/>
    <xf numFmtId="2" fontId="9" fillId="0" borderId="87" xfId="0" applyNumberFormat="1" applyFont="1" applyBorder="1"/>
    <xf numFmtId="2" fontId="4" fillId="0" borderId="87" xfId="0" applyNumberFormat="1" applyFont="1" applyBorder="1"/>
    <xf numFmtId="0" fontId="5" fillId="0" borderId="90" xfId="0" applyFont="1" applyBorder="1"/>
    <xf numFmtId="2" fontId="2" fillId="0" borderId="91" xfId="0" applyNumberFormat="1" applyFont="1" applyBorder="1"/>
    <xf numFmtId="0" fontId="8" fillId="0" borderId="92" xfId="0" applyFont="1" applyBorder="1"/>
    <xf numFmtId="4" fontId="8" fillId="0" borderId="93" xfId="0" applyNumberFormat="1" applyFont="1" applyBorder="1"/>
    <xf numFmtId="0" fontId="1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us%20documentos/Pre&#231;o%20di&#225;rio%20Nov_0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tembro_03"/>
      <sheetName val="Outubro_03"/>
      <sheetName val="Novembro_03"/>
      <sheetName val="Dezembro_03"/>
      <sheetName val="Janeiro_04"/>
      <sheetName val="Março_04"/>
      <sheetName val="abril_04"/>
      <sheetName val="Maio_04"/>
      <sheetName val="Junho_04"/>
      <sheetName val="Julho_04"/>
      <sheetName val="Agosto_2004"/>
      <sheetName val="Setembro_2004"/>
      <sheetName val="Outubro_2004"/>
      <sheetName val="Novembro_04"/>
      <sheetName val="Dezembro_200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35">
          <cell r="N35">
            <v>1.806</v>
          </cell>
          <cell r="O35">
            <v>2.5</v>
          </cell>
        </row>
        <row r="39">
          <cell r="G39">
            <v>1.35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5" sqref="A25"/>
    </sheetView>
  </sheetViews>
  <sheetFormatPr defaultRowHeight="12.75" x14ac:dyDescent="0.2"/>
  <cols>
    <col min="1" max="1" width="36.5703125" bestFit="1" customWidth="1"/>
    <col min="2" max="2" width="10.7109375" bestFit="1" customWidth="1"/>
    <col min="3" max="3" width="10.5703125" bestFit="1" customWidth="1"/>
    <col min="4" max="4" width="10.85546875" bestFit="1" customWidth="1"/>
    <col min="5" max="5" width="11.85546875" bestFit="1" customWidth="1"/>
    <col min="6" max="6" width="9.5703125" bestFit="1" customWidth="1"/>
  </cols>
  <sheetData>
    <row r="1" spans="1:6" ht="13.5" thickTop="1" x14ac:dyDescent="0.2">
      <c r="A1" s="4" t="s">
        <v>1</v>
      </c>
      <c r="B1" s="5" t="s">
        <v>2</v>
      </c>
      <c r="C1" s="6" t="s">
        <v>3</v>
      </c>
      <c r="D1" s="5" t="s">
        <v>4</v>
      </c>
      <c r="E1" s="7" t="s">
        <v>5</v>
      </c>
      <c r="F1" s="8" t="s">
        <v>6</v>
      </c>
    </row>
    <row r="2" spans="1:6" ht="13.5" thickBot="1" x14ac:dyDescent="0.25">
      <c r="A2" s="9"/>
      <c r="B2" s="10" t="s">
        <v>7</v>
      </c>
      <c r="C2" s="11" t="s">
        <v>8</v>
      </c>
      <c r="D2" s="10" t="s">
        <v>9</v>
      </c>
      <c r="E2" s="10" t="s">
        <v>8</v>
      </c>
      <c r="F2" s="12" t="s">
        <v>10</v>
      </c>
    </row>
    <row r="3" spans="1:6" ht="15" x14ac:dyDescent="0.25">
      <c r="A3" s="13" t="s">
        <v>11</v>
      </c>
      <c r="B3" s="14"/>
      <c r="C3" s="15"/>
      <c r="D3" s="15"/>
      <c r="E3" s="14"/>
      <c r="F3" s="16"/>
    </row>
    <row r="4" spans="1:6" x14ac:dyDescent="0.2">
      <c r="A4" s="17" t="s">
        <v>12</v>
      </c>
      <c r="B4" s="28">
        <v>0.42</v>
      </c>
      <c r="C4" s="29">
        <v>1</v>
      </c>
      <c r="D4" s="30">
        <v>1.1200000000000001</v>
      </c>
      <c r="E4" s="29">
        <v>1.5</v>
      </c>
      <c r="F4" s="31">
        <v>1.99</v>
      </c>
    </row>
    <row r="5" spans="1:6" x14ac:dyDescent="0.2">
      <c r="A5" s="17" t="s">
        <v>13</v>
      </c>
      <c r="B5" s="32">
        <v>0.41</v>
      </c>
      <c r="C5" s="33">
        <v>1</v>
      </c>
      <c r="D5" s="33">
        <v>1.1000000000000001</v>
      </c>
      <c r="E5" s="33">
        <v>1.53</v>
      </c>
      <c r="F5" s="34">
        <v>1.96</v>
      </c>
    </row>
    <row r="6" spans="1:6" x14ac:dyDescent="0.2">
      <c r="A6" s="17" t="s">
        <v>14</v>
      </c>
      <c r="B6" s="32">
        <v>0.42</v>
      </c>
      <c r="C6" s="33">
        <v>0.98</v>
      </c>
      <c r="D6" s="33">
        <v>0.97</v>
      </c>
      <c r="E6" s="33">
        <v>1.36</v>
      </c>
      <c r="F6" s="34">
        <v>1.89</v>
      </c>
    </row>
    <row r="7" spans="1:6" x14ac:dyDescent="0.2">
      <c r="A7" s="17" t="s">
        <v>15</v>
      </c>
      <c r="B7" s="32">
        <v>0.43</v>
      </c>
      <c r="C7" s="33">
        <v>0.95</v>
      </c>
      <c r="D7" s="35">
        <v>0.89</v>
      </c>
      <c r="E7" s="33">
        <v>1.23</v>
      </c>
      <c r="F7" s="34">
        <v>1.77</v>
      </c>
    </row>
    <row r="8" spans="1:6" x14ac:dyDescent="0.2">
      <c r="A8" s="17" t="s">
        <v>16</v>
      </c>
      <c r="B8" s="36">
        <v>0.45</v>
      </c>
      <c r="C8" s="33">
        <v>0.95</v>
      </c>
      <c r="D8" s="33">
        <v>0.91</v>
      </c>
      <c r="E8" s="33">
        <v>1.22</v>
      </c>
      <c r="F8" s="37">
        <v>1.73</v>
      </c>
    </row>
    <row r="9" spans="1:6" x14ac:dyDescent="0.2">
      <c r="A9" s="17" t="s">
        <v>17</v>
      </c>
      <c r="B9" s="32">
        <v>0.44</v>
      </c>
      <c r="C9" s="33">
        <v>1</v>
      </c>
      <c r="D9" s="35">
        <v>0.95</v>
      </c>
      <c r="E9" s="33">
        <v>1.2</v>
      </c>
      <c r="F9" s="37">
        <v>1.71</v>
      </c>
    </row>
    <row r="10" spans="1:6" x14ac:dyDescent="0.2">
      <c r="A10" s="18" t="s">
        <v>18</v>
      </c>
      <c r="B10" s="38">
        <f>SUM(B4:B9)/6</f>
        <v>0.42833333333333329</v>
      </c>
      <c r="C10" s="39">
        <f>SUM(C4:C9)/6</f>
        <v>0.98</v>
      </c>
      <c r="D10" s="39">
        <f>SUM(D4:D9)/6</f>
        <v>0.9900000000000001</v>
      </c>
      <c r="E10" s="39">
        <f>SUM(E4:E9)/6</f>
        <v>1.34</v>
      </c>
      <c r="F10" s="40">
        <f>SUM(F4:F9)/6</f>
        <v>1.8416666666666668</v>
      </c>
    </row>
    <row r="11" spans="1:6" ht="13.5" thickBot="1" x14ac:dyDescent="0.25">
      <c r="A11" s="19"/>
      <c r="B11" s="41"/>
      <c r="C11" s="41"/>
      <c r="D11" s="42"/>
      <c r="E11" s="41"/>
      <c r="F11" s="43"/>
    </row>
    <row r="12" spans="1:6" ht="13.5" thickTop="1" x14ac:dyDescent="0.2">
      <c r="A12" s="17" t="s">
        <v>19</v>
      </c>
      <c r="B12" s="44">
        <v>0.44</v>
      </c>
      <c r="C12" s="45">
        <v>1.04</v>
      </c>
      <c r="D12" s="45">
        <v>1</v>
      </c>
      <c r="E12" s="45">
        <v>1.3</v>
      </c>
      <c r="F12" s="46">
        <v>1.7</v>
      </c>
    </row>
    <row r="13" spans="1:6" x14ac:dyDescent="0.2">
      <c r="A13" s="17" t="s">
        <v>20</v>
      </c>
      <c r="B13" s="32">
        <v>0.44</v>
      </c>
      <c r="C13" s="33">
        <v>1.0900000000000001</v>
      </c>
      <c r="D13" s="33">
        <v>1.1299999999999999</v>
      </c>
      <c r="E13" s="33">
        <v>1.46</v>
      </c>
      <c r="F13" s="47">
        <v>1.83</v>
      </c>
    </row>
    <row r="14" spans="1:6" x14ac:dyDescent="0.2">
      <c r="A14" s="17" t="s">
        <v>21</v>
      </c>
      <c r="B14" s="32">
        <v>0.43</v>
      </c>
      <c r="C14" s="33">
        <v>1.1499999999999999</v>
      </c>
      <c r="D14" s="33">
        <v>1.1200000000000001</v>
      </c>
      <c r="E14" s="33">
        <v>1.6</v>
      </c>
      <c r="F14" s="34">
        <v>2</v>
      </c>
    </row>
    <row r="15" spans="1:6" x14ac:dyDescent="0.2">
      <c r="A15" s="17" t="s">
        <v>22</v>
      </c>
      <c r="B15" s="32">
        <v>0.43</v>
      </c>
      <c r="C15" s="33">
        <v>1.4</v>
      </c>
      <c r="D15" s="33">
        <v>1.25</v>
      </c>
      <c r="E15" s="33">
        <v>1.79</v>
      </c>
      <c r="F15" s="48">
        <v>2.16</v>
      </c>
    </row>
    <row r="16" spans="1:6" x14ac:dyDescent="0.2">
      <c r="A16" s="17" t="s">
        <v>23</v>
      </c>
      <c r="B16" s="32">
        <v>0.42</v>
      </c>
      <c r="C16" s="33">
        <v>1.45</v>
      </c>
      <c r="D16" s="33">
        <v>1.46</v>
      </c>
      <c r="E16" s="33">
        <v>2.11</v>
      </c>
      <c r="F16" s="48">
        <v>2.5099999999999998</v>
      </c>
    </row>
    <row r="17" spans="1:6" x14ac:dyDescent="0.2">
      <c r="A17" s="17" t="s">
        <v>24</v>
      </c>
      <c r="B17" s="32">
        <v>0.42</v>
      </c>
      <c r="C17" s="33">
        <v>1.45</v>
      </c>
      <c r="D17" s="33">
        <v>1.46</v>
      </c>
      <c r="E17" s="33">
        <v>2</v>
      </c>
      <c r="F17" s="37">
        <v>2.62</v>
      </c>
    </row>
    <row r="18" spans="1:6" x14ac:dyDescent="0.2">
      <c r="A18" s="20" t="s">
        <v>25</v>
      </c>
      <c r="B18" s="49">
        <f>SUM(B12:B17)/6</f>
        <v>0.43</v>
      </c>
      <c r="C18" s="50">
        <f>SUM(C12:C17)/6</f>
        <v>1.2633333333333334</v>
      </c>
      <c r="D18" s="50">
        <f>SUM(D12:D17)/6</f>
        <v>1.2366666666666666</v>
      </c>
      <c r="E18" s="50">
        <f>SUM(E12:E17)/6</f>
        <v>1.71</v>
      </c>
      <c r="F18" s="51">
        <f>SUM(F12:F17)/6</f>
        <v>2.1366666666666667</v>
      </c>
    </row>
    <row r="19" spans="1:6" ht="13.5" thickBot="1" x14ac:dyDescent="0.25">
      <c r="A19" s="21" t="s">
        <v>26</v>
      </c>
      <c r="B19" s="22">
        <f>AVERAGE(B10,B18)</f>
        <v>0.42916666666666664</v>
      </c>
      <c r="C19" s="22">
        <f t="shared" ref="C19:F19" si="0">AVERAGE(C10,C18)</f>
        <v>1.1216666666666666</v>
      </c>
      <c r="D19" s="22">
        <f t="shared" si="0"/>
        <v>1.1133333333333333</v>
      </c>
      <c r="E19" s="22">
        <f t="shared" si="0"/>
        <v>1.5249999999999999</v>
      </c>
      <c r="F19" s="22">
        <f t="shared" si="0"/>
        <v>1.9891666666666667</v>
      </c>
    </row>
    <row r="20" spans="1:6" ht="13.5" thickTop="1" x14ac:dyDescent="0.2"/>
    <row r="21" spans="1:6" x14ac:dyDescent="0.2">
      <c r="A21" t="s">
        <v>28</v>
      </c>
    </row>
    <row r="22" spans="1:6" x14ac:dyDescent="0.2">
      <c r="A22" t="s">
        <v>34</v>
      </c>
    </row>
    <row r="23" spans="1:6" x14ac:dyDescent="0.2">
      <c r="A23" t="s">
        <v>29</v>
      </c>
    </row>
  </sheetData>
  <phoneticPr fontId="0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E19" sqref="E19"/>
    </sheetView>
  </sheetViews>
  <sheetFormatPr defaultRowHeight="12.75" x14ac:dyDescent="0.2"/>
  <cols>
    <col min="1" max="1" width="36.5703125" bestFit="1" customWidth="1"/>
    <col min="2" max="2" width="10.5703125" customWidth="1"/>
    <col min="3" max="3" width="11.5703125" customWidth="1"/>
    <col min="4" max="4" width="12.28515625" customWidth="1"/>
    <col min="5" max="5" width="11.5703125" customWidth="1"/>
    <col min="6" max="6" width="11.7109375" customWidth="1"/>
  </cols>
  <sheetData>
    <row r="1" spans="1:6" ht="15" x14ac:dyDescent="0.25">
      <c r="A1" s="13" t="s">
        <v>27</v>
      </c>
      <c r="B1" s="23"/>
      <c r="C1" s="15"/>
      <c r="D1" s="15"/>
      <c r="E1" s="14"/>
      <c r="F1" s="16"/>
    </row>
    <row r="4" spans="1:6" x14ac:dyDescent="0.2">
      <c r="A4" s="17" t="s">
        <v>12</v>
      </c>
      <c r="B4" s="24">
        <v>0.42</v>
      </c>
      <c r="C4" s="56">
        <v>1.55</v>
      </c>
      <c r="D4" s="56">
        <v>1.48</v>
      </c>
      <c r="E4" s="56">
        <v>1.86</v>
      </c>
      <c r="F4" s="57">
        <v>2.61</v>
      </c>
    </row>
    <row r="5" spans="1:6" x14ac:dyDescent="0.2">
      <c r="A5" s="17" t="s">
        <v>13</v>
      </c>
      <c r="B5" s="32">
        <v>0.42</v>
      </c>
      <c r="C5" s="33">
        <v>1.5</v>
      </c>
      <c r="D5" s="33">
        <v>1.48</v>
      </c>
      <c r="E5" s="33">
        <v>1.76</v>
      </c>
      <c r="F5" s="34">
        <v>2.4700000000000002</v>
      </c>
    </row>
    <row r="6" spans="1:6" x14ac:dyDescent="0.2">
      <c r="A6" s="17" t="s">
        <v>14</v>
      </c>
      <c r="B6" s="32">
        <v>0.42</v>
      </c>
      <c r="C6" s="33">
        <v>1.45</v>
      </c>
      <c r="D6" s="33">
        <v>1.48</v>
      </c>
      <c r="E6" s="33">
        <v>1.91</v>
      </c>
      <c r="F6" s="34">
        <v>2.5099999999999998</v>
      </c>
    </row>
    <row r="7" spans="1:6" x14ac:dyDescent="0.2">
      <c r="A7" s="17" t="s">
        <v>15</v>
      </c>
      <c r="B7" s="32">
        <v>0.42</v>
      </c>
      <c r="C7" s="33">
        <v>1.35</v>
      </c>
      <c r="D7" s="35">
        <v>1.48</v>
      </c>
      <c r="E7" s="33">
        <v>1.89</v>
      </c>
      <c r="F7" s="34">
        <v>2.52</v>
      </c>
    </row>
    <row r="8" spans="1:6" x14ac:dyDescent="0.2">
      <c r="A8" s="17" t="s">
        <v>16</v>
      </c>
      <c r="B8" s="36">
        <v>0.42</v>
      </c>
      <c r="C8" s="33">
        <v>1.3</v>
      </c>
      <c r="D8" s="33">
        <v>1.23</v>
      </c>
      <c r="E8" s="33">
        <v>1.74</v>
      </c>
      <c r="F8" s="37">
        <v>2.44</v>
      </c>
    </row>
    <row r="9" spans="1:6" x14ac:dyDescent="0.2">
      <c r="A9" s="17" t="s">
        <v>17</v>
      </c>
      <c r="B9" s="58">
        <v>0.42</v>
      </c>
      <c r="C9" s="59">
        <v>1.27</v>
      </c>
      <c r="D9" s="59">
        <v>1.3</v>
      </c>
      <c r="E9" s="59">
        <v>1.68</v>
      </c>
      <c r="F9" s="60">
        <v>2.2799999999999998</v>
      </c>
    </row>
    <row r="10" spans="1:6" ht="13.5" thickBot="1" x14ac:dyDescent="0.25">
      <c r="A10" s="18" t="s">
        <v>18</v>
      </c>
      <c r="B10" s="52">
        <f>SUM(B4:B9)/6</f>
        <v>0.42</v>
      </c>
      <c r="C10" s="53">
        <f>SUM(C4:C9)/6</f>
        <v>1.4033333333333333</v>
      </c>
      <c r="D10" s="54">
        <f>SUM(D4:D9)/6</f>
        <v>1.4083333333333334</v>
      </c>
      <c r="E10" s="54">
        <f>SUM(E4:E9)/6</f>
        <v>1.8066666666666666</v>
      </c>
      <c r="F10" s="55">
        <f>SUM(F4:F9)/6</f>
        <v>2.4716666666666662</v>
      </c>
    </row>
    <row r="11" spans="1:6" ht="13.5" thickTop="1" x14ac:dyDescent="0.2">
      <c r="A11" s="19"/>
      <c r="B11" s="41"/>
      <c r="C11" s="26"/>
      <c r="D11" s="42"/>
      <c r="E11" s="41"/>
      <c r="F11" s="43"/>
    </row>
    <row r="12" spans="1:6" x14ac:dyDescent="0.2">
      <c r="A12" s="17" t="s">
        <v>19</v>
      </c>
      <c r="B12" s="63">
        <v>0.42</v>
      </c>
      <c r="C12" s="64">
        <v>1.25</v>
      </c>
      <c r="D12" s="65">
        <v>1.29</v>
      </c>
      <c r="E12" s="64">
        <v>1.75</v>
      </c>
      <c r="F12" s="66">
        <v>2.41</v>
      </c>
    </row>
    <row r="13" spans="1:6" x14ac:dyDescent="0.2">
      <c r="A13" s="17" t="s">
        <v>20</v>
      </c>
      <c r="B13" s="63">
        <v>0.47</v>
      </c>
      <c r="C13" s="64">
        <v>1.25</v>
      </c>
      <c r="D13" s="65">
        <v>1.44</v>
      </c>
      <c r="E13" s="65">
        <v>1.82</v>
      </c>
      <c r="F13" s="67">
        <v>2.42</v>
      </c>
    </row>
    <row r="14" spans="1:6" x14ac:dyDescent="0.2">
      <c r="A14" s="17" t="s">
        <v>21</v>
      </c>
      <c r="B14" s="63">
        <v>0.49</v>
      </c>
      <c r="C14" s="64">
        <v>1.25</v>
      </c>
      <c r="D14" s="65">
        <v>1.58</v>
      </c>
      <c r="E14" s="64">
        <v>2.1</v>
      </c>
      <c r="F14" s="66">
        <v>2.57</v>
      </c>
    </row>
    <row r="15" spans="1:6" x14ac:dyDescent="0.2">
      <c r="A15" s="17" t="s">
        <v>22</v>
      </c>
      <c r="B15" s="63">
        <v>0.57999999999999996</v>
      </c>
      <c r="C15" s="68">
        <v>1.33</v>
      </c>
      <c r="D15" s="65">
        <v>1.71</v>
      </c>
      <c r="E15" s="65">
        <v>2.36</v>
      </c>
      <c r="F15" s="69">
        <v>2.93</v>
      </c>
    </row>
    <row r="16" spans="1:6" x14ac:dyDescent="0.2">
      <c r="A16" s="17" t="s">
        <v>23</v>
      </c>
      <c r="B16" s="63">
        <v>0.57999999999999996</v>
      </c>
      <c r="C16" s="64">
        <v>1.35</v>
      </c>
      <c r="D16" s="65">
        <v>1.47</v>
      </c>
      <c r="E16" s="65">
        <v>2.1</v>
      </c>
      <c r="F16" s="69">
        <v>2.79</v>
      </c>
    </row>
    <row r="17" spans="1:6" x14ac:dyDescent="0.2">
      <c r="A17" s="17" t="s">
        <v>24</v>
      </c>
      <c r="B17" s="63">
        <v>0.56999999999999995</v>
      </c>
      <c r="C17" s="64">
        <v>1.34</v>
      </c>
      <c r="D17" s="65">
        <v>1.48</v>
      </c>
      <c r="E17" s="64">
        <v>2.13</v>
      </c>
      <c r="F17" s="70">
        <v>2.72</v>
      </c>
    </row>
    <row r="18" spans="1:6" x14ac:dyDescent="0.2">
      <c r="A18" s="20" t="s">
        <v>25</v>
      </c>
      <c r="B18" s="61">
        <f>SUM(B12:B17)/6</f>
        <v>0.51833333333333331</v>
      </c>
      <c r="C18" s="25">
        <f>SUM(C12:C17)/6</f>
        <v>1.2949999999999999</v>
      </c>
      <c r="D18" s="61">
        <f>SUM(D12:D17)/6</f>
        <v>1.4950000000000001</v>
      </c>
      <c r="E18" s="61">
        <f>SUM(E12:E17)/6</f>
        <v>2.043333333333333</v>
      </c>
      <c r="F18" s="62">
        <f>SUM(F12:F17)/6</f>
        <v>2.64</v>
      </c>
    </row>
    <row r="19" spans="1:6" ht="13.5" thickBot="1" x14ac:dyDescent="0.25">
      <c r="A19" s="21" t="s">
        <v>26</v>
      </c>
      <c r="B19" s="22">
        <f>AVERAGE(B18,B10)</f>
        <v>0.46916666666666662</v>
      </c>
      <c r="C19" s="22">
        <f t="shared" ref="C19:F19" si="0">AVERAGE(C18,C10)</f>
        <v>1.3491666666666666</v>
      </c>
      <c r="D19" s="22">
        <f t="shared" si="0"/>
        <v>1.4516666666666667</v>
      </c>
      <c r="E19" s="22">
        <f t="shared" si="0"/>
        <v>1.9249999999999998</v>
      </c>
      <c r="F19" s="22">
        <f t="shared" si="0"/>
        <v>2.5558333333333332</v>
      </c>
    </row>
    <row r="20" spans="1:6" ht="13.5" thickTop="1" x14ac:dyDescent="0.2"/>
    <row r="21" spans="1:6" x14ac:dyDescent="0.2">
      <c r="A21" t="s">
        <v>28</v>
      </c>
    </row>
    <row r="22" spans="1:6" x14ac:dyDescent="0.2">
      <c r="A22" t="s">
        <v>34</v>
      </c>
    </row>
    <row r="23" spans="1:6" x14ac:dyDescent="0.2">
      <c r="A23" t="s">
        <v>29</v>
      </c>
    </row>
  </sheetData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C24" sqref="C24"/>
    </sheetView>
  </sheetViews>
  <sheetFormatPr defaultRowHeight="12.75" x14ac:dyDescent="0.2"/>
  <cols>
    <col min="1" max="1" width="36.5703125" bestFit="1" customWidth="1"/>
    <col min="2" max="2" width="10.7109375" bestFit="1" customWidth="1"/>
    <col min="3" max="3" width="10.5703125" bestFit="1" customWidth="1"/>
    <col min="4" max="4" width="10.85546875" bestFit="1" customWidth="1"/>
    <col min="5" max="5" width="12.85546875" customWidth="1"/>
    <col min="6" max="6" width="10.42578125" customWidth="1"/>
  </cols>
  <sheetData>
    <row r="1" spans="1:6" ht="15.75" thickBot="1" x14ac:dyDescent="0.3">
      <c r="A1" s="13" t="s">
        <v>30</v>
      </c>
      <c r="B1" s="23"/>
      <c r="C1" s="15"/>
      <c r="D1" s="15"/>
      <c r="E1" s="14"/>
      <c r="F1" s="16"/>
    </row>
    <row r="2" spans="1:6" ht="13.5" thickTop="1" x14ac:dyDescent="0.2">
      <c r="A2" s="4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8" t="s">
        <v>6</v>
      </c>
    </row>
    <row r="3" spans="1:6" ht="13.5" thickBot="1" x14ac:dyDescent="0.25">
      <c r="A3" s="9"/>
      <c r="B3" s="10" t="s">
        <v>7</v>
      </c>
      <c r="C3" s="11" t="s">
        <v>8</v>
      </c>
      <c r="D3" s="10" t="s">
        <v>9</v>
      </c>
      <c r="E3" s="10" t="s">
        <v>8</v>
      </c>
      <c r="F3" s="12" t="s">
        <v>10</v>
      </c>
    </row>
    <row r="4" spans="1:6" x14ac:dyDescent="0.2">
      <c r="A4" s="17" t="s">
        <v>12</v>
      </c>
      <c r="B4" s="24">
        <v>0.56999999999999995</v>
      </c>
      <c r="C4" s="41">
        <v>1.34</v>
      </c>
      <c r="D4" s="41">
        <v>1.36</v>
      </c>
      <c r="E4" s="23">
        <v>1.99</v>
      </c>
      <c r="F4" s="71">
        <v>2.7</v>
      </c>
    </row>
    <row r="5" spans="1:6" x14ac:dyDescent="0.2">
      <c r="A5" s="17" t="s">
        <v>13</v>
      </c>
      <c r="B5" s="63">
        <v>0.56999999999999995</v>
      </c>
      <c r="C5" s="65">
        <v>1.43</v>
      </c>
      <c r="D5" s="65">
        <v>1.41</v>
      </c>
      <c r="E5" s="64">
        <v>1.99</v>
      </c>
      <c r="F5" s="27">
        <v>2.59</v>
      </c>
    </row>
    <row r="6" spans="1:6" x14ac:dyDescent="0.2">
      <c r="A6" s="17" t="s">
        <v>14</v>
      </c>
      <c r="B6" s="63">
        <v>0.56999999999999995</v>
      </c>
      <c r="C6" s="65">
        <v>1.45</v>
      </c>
      <c r="D6" s="65">
        <v>1.27</v>
      </c>
      <c r="E6" s="64">
        <v>1.89</v>
      </c>
      <c r="F6" s="27">
        <v>2.5299999999999998</v>
      </c>
    </row>
    <row r="7" spans="1:6" x14ac:dyDescent="0.2">
      <c r="A7" s="17" t="s">
        <v>15</v>
      </c>
      <c r="B7" s="72">
        <v>0.62</v>
      </c>
      <c r="C7" s="64">
        <v>1.45</v>
      </c>
      <c r="D7" s="64">
        <v>1.2</v>
      </c>
      <c r="E7" s="64">
        <v>1.79</v>
      </c>
      <c r="F7" s="27">
        <v>2.34</v>
      </c>
    </row>
    <row r="8" spans="1:6" x14ac:dyDescent="0.2">
      <c r="A8" s="17" t="s">
        <v>16</v>
      </c>
      <c r="B8" s="73">
        <v>0.62</v>
      </c>
      <c r="C8" s="64">
        <v>1.5</v>
      </c>
      <c r="D8" s="64">
        <v>1.44</v>
      </c>
      <c r="E8" s="64">
        <v>1.97</v>
      </c>
      <c r="F8" s="27">
        <v>2.37</v>
      </c>
    </row>
    <row r="9" spans="1:6" x14ac:dyDescent="0.2">
      <c r="A9" s="17" t="s">
        <v>17</v>
      </c>
      <c r="B9" s="74">
        <v>0.62</v>
      </c>
      <c r="C9" s="75">
        <v>1.5</v>
      </c>
      <c r="D9" s="76">
        <v>1.55</v>
      </c>
      <c r="E9" s="75">
        <v>2.09</v>
      </c>
      <c r="F9" s="77">
        <v>2.4900000000000002</v>
      </c>
    </row>
    <row r="10" spans="1:6" ht="13.5" thickBot="1" x14ac:dyDescent="0.25">
      <c r="A10" s="18" t="s">
        <v>18</v>
      </c>
      <c r="B10" s="52">
        <f>SUM(B4:B9)/6</f>
        <v>0.59500000000000008</v>
      </c>
      <c r="C10" s="53">
        <f>SUM(C4:C9)/6</f>
        <v>1.4450000000000001</v>
      </c>
      <c r="D10" s="54">
        <f>SUM(D4:D9)/6</f>
        <v>1.3716666666666668</v>
      </c>
      <c r="E10" s="54">
        <f>SUM(E4:E9)/6</f>
        <v>1.9533333333333334</v>
      </c>
      <c r="F10" s="78">
        <f>AVERAGE(F4:F9)</f>
        <v>2.5033333333333334</v>
      </c>
    </row>
    <row r="11" spans="1:6" ht="13.5" thickTop="1" x14ac:dyDescent="0.2">
      <c r="A11" s="19"/>
      <c r="B11" s="41"/>
      <c r="C11" s="26"/>
      <c r="D11" s="42"/>
      <c r="E11" s="41"/>
      <c r="F11" s="79"/>
    </row>
    <row r="12" spans="1:6" x14ac:dyDescent="0.2">
      <c r="A12" s="17" t="s">
        <v>19</v>
      </c>
      <c r="B12" s="80">
        <v>0.62</v>
      </c>
      <c r="C12" s="81">
        <v>1.45</v>
      </c>
      <c r="D12" s="33">
        <v>1.59</v>
      </c>
      <c r="E12" s="81">
        <v>2.0699999999999998</v>
      </c>
      <c r="F12" s="27">
        <v>2.57</v>
      </c>
    </row>
    <row r="13" spans="1:6" x14ac:dyDescent="0.2">
      <c r="A13" s="17" t="s">
        <v>20</v>
      </c>
      <c r="B13" s="80">
        <v>0.62</v>
      </c>
      <c r="C13" s="81">
        <v>1.4</v>
      </c>
      <c r="D13" s="33">
        <v>1.53</v>
      </c>
      <c r="E13" s="81">
        <v>2.0699999999999998</v>
      </c>
      <c r="F13" s="27">
        <v>2.5499999999999998</v>
      </c>
    </row>
    <row r="14" spans="1:6" x14ac:dyDescent="0.2">
      <c r="A14" s="17" t="s">
        <v>21</v>
      </c>
      <c r="B14" s="32">
        <v>0.62</v>
      </c>
      <c r="C14" s="81">
        <v>1.35</v>
      </c>
      <c r="D14" s="33">
        <v>1.5</v>
      </c>
      <c r="E14" s="81">
        <v>2.13</v>
      </c>
      <c r="F14" s="34">
        <v>2.56</v>
      </c>
    </row>
    <row r="15" spans="1:6" x14ac:dyDescent="0.2">
      <c r="A15" s="17" t="s">
        <v>22</v>
      </c>
      <c r="B15" s="32">
        <v>0.62</v>
      </c>
      <c r="C15" s="82">
        <v>1.35</v>
      </c>
      <c r="D15" s="33">
        <v>1.64</v>
      </c>
      <c r="E15" s="33">
        <v>2.2000000000000002</v>
      </c>
      <c r="F15" s="48">
        <v>2.66</v>
      </c>
    </row>
    <row r="16" spans="1:6" x14ac:dyDescent="0.2">
      <c r="A16" s="17" t="s">
        <v>23</v>
      </c>
      <c r="B16" s="32">
        <v>0.62</v>
      </c>
      <c r="C16" s="81">
        <v>1.35</v>
      </c>
      <c r="D16" s="33">
        <v>1.7</v>
      </c>
      <c r="E16" s="33">
        <v>2.34</v>
      </c>
      <c r="F16" s="48">
        <v>2.71</v>
      </c>
    </row>
    <row r="17" spans="1:6" x14ac:dyDescent="0.2">
      <c r="A17" s="17" t="s">
        <v>24</v>
      </c>
      <c r="B17" s="32">
        <v>0.62</v>
      </c>
      <c r="C17" s="81">
        <f>[1]Dezembro_2004!$G$39</f>
        <v>1.35</v>
      </c>
      <c r="D17" s="33">
        <f>[1]Dezembro_2004!$N$35</f>
        <v>1.806</v>
      </c>
      <c r="E17" s="81">
        <f>[1]Dezembro_2004!$O$35</f>
        <v>2.5</v>
      </c>
      <c r="F17" s="34">
        <v>2.9</v>
      </c>
    </row>
    <row r="18" spans="1:6" x14ac:dyDescent="0.2">
      <c r="A18" s="20" t="s">
        <v>25</v>
      </c>
      <c r="B18" s="61">
        <f>AVERAGE(B12:B17)</f>
        <v>0.62</v>
      </c>
      <c r="C18" s="85">
        <f>AVERAGE(C12:C17)</f>
        <v>1.3749999999999998</v>
      </c>
      <c r="D18" s="61">
        <f>AVERAGE(D12:D17)</f>
        <v>1.6276666666666666</v>
      </c>
      <c r="E18" s="61">
        <f>AVERAGE(E12:E17)</f>
        <v>2.2183333333333333</v>
      </c>
      <c r="F18" s="62">
        <f>AVERAGE(F12:F17)</f>
        <v>2.6583333333333337</v>
      </c>
    </row>
    <row r="19" spans="1:6" ht="13.5" thickBot="1" x14ac:dyDescent="0.25">
      <c r="A19" s="83" t="s">
        <v>26</v>
      </c>
      <c r="B19" s="84">
        <f>AVERAGE(B10,B18)</f>
        <v>0.60750000000000004</v>
      </c>
      <c r="C19" s="84">
        <f t="shared" ref="C19:F19" si="0">AVERAGE(C10,C18)</f>
        <v>1.41</v>
      </c>
      <c r="D19" s="84">
        <f t="shared" si="0"/>
        <v>1.4996666666666667</v>
      </c>
      <c r="E19" s="84">
        <f t="shared" si="0"/>
        <v>2.0858333333333334</v>
      </c>
      <c r="F19" s="84">
        <f t="shared" si="0"/>
        <v>2.5808333333333335</v>
      </c>
    </row>
    <row r="20" spans="1:6" ht="13.5" thickTop="1" x14ac:dyDescent="0.2"/>
    <row r="21" spans="1:6" x14ac:dyDescent="0.2">
      <c r="A21" t="s">
        <v>28</v>
      </c>
    </row>
    <row r="22" spans="1:6" x14ac:dyDescent="0.2">
      <c r="A22" t="s">
        <v>34</v>
      </c>
    </row>
    <row r="23" spans="1:6" x14ac:dyDescent="0.2">
      <c r="A23" t="s">
        <v>29</v>
      </c>
    </row>
  </sheetData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>
      <selection activeCell="C24" sqref="C24"/>
    </sheetView>
  </sheetViews>
  <sheetFormatPr defaultRowHeight="12.75" x14ac:dyDescent="0.2"/>
  <cols>
    <col min="1" max="1" width="36.5703125" bestFit="1" customWidth="1"/>
    <col min="2" max="2" width="10.7109375" bestFit="1" customWidth="1"/>
    <col min="3" max="3" width="26.42578125" bestFit="1" customWidth="1"/>
    <col min="4" max="4" width="10.85546875" bestFit="1" customWidth="1"/>
    <col min="5" max="5" width="11.85546875" bestFit="1" customWidth="1"/>
    <col min="6" max="6" width="15" bestFit="1" customWidth="1"/>
  </cols>
  <sheetData>
    <row r="1" spans="1:6" ht="16.5" thickTop="1" thickBot="1" x14ac:dyDescent="0.3">
      <c r="A1" s="135"/>
      <c r="B1" s="136"/>
      <c r="C1" s="2" t="s">
        <v>0</v>
      </c>
      <c r="D1" s="2"/>
      <c r="E1" s="1"/>
      <c r="F1" s="3"/>
    </row>
    <row r="2" spans="1:6" ht="13.5" thickTop="1" x14ac:dyDescent="0.2">
      <c r="A2" s="4" t="s">
        <v>1</v>
      </c>
      <c r="B2" s="137" t="s">
        <v>2</v>
      </c>
      <c r="C2" s="6" t="s">
        <v>3</v>
      </c>
      <c r="D2" s="5" t="s">
        <v>4</v>
      </c>
      <c r="E2" s="7" t="s">
        <v>5</v>
      </c>
      <c r="F2" s="8" t="s">
        <v>32</v>
      </c>
    </row>
    <row r="3" spans="1:6" ht="13.5" thickBot="1" x14ac:dyDescent="0.25">
      <c r="A3" s="9"/>
      <c r="B3" s="138" t="s">
        <v>7</v>
      </c>
      <c r="C3" s="11" t="s">
        <v>8</v>
      </c>
      <c r="D3" s="10" t="s">
        <v>9</v>
      </c>
      <c r="E3" s="10" t="s">
        <v>8</v>
      </c>
      <c r="F3" s="12" t="s">
        <v>10</v>
      </c>
    </row>
    <row r="4" spans="1:6" ht="15" x14ac:dyDescent="0.25">
      <c r="A4" s="13" t="s">
        <v>31</v>
      </c>
      <c r="B4" s="23"/>
      <c r="C4" s="15"/>
      <c r="D4" s="15"/>
      <c r="E4" s="14"/>
      <c r="F4" s="16"/>
    </row>
    <row r="5" spans="1:6" x14ac:dyDescent="0.2">
      <c r="A5" s="17" t="s">
        <v>12</v>
      </c>
      <c r="B5" s="24">
        <v>0.62</v>
      </c>
      <c r="C5" s="41">
        <v>1.35</v>
      </c>
      <c r="D5" s="41">
        <v>1.7</v>
      </c>
      <c r="E5" s="23">
        <v>2.34</v>
      </c>
      <c r="F5" s="71">
        <v>2.8</v>
      </c>
    </row>
    <row r="6" spans="1:6" x14ac:dyDescent="0.2">
      <c r="A6" s="17" t="s">
        <v>13</v>
      </c>
      <c r="B6" s="63">
        <v>0.62</v>
      </c>
      <c r="C6" s="33">
        <v>1.35</v>
      </c>
      <c r="D6" s="33">
        <v>1.38</v>
      </c>
      <c r="E6" s="81">
        <v>2</v>
      </c>
      <c r="F6" s="27">
        <v>2.59</v>
      </c>
    </row>
    <row r="7" spans="1:6" x14ac:dyDescent="0.2">
      <c r="A7" s="17" t="s">
        <v>14</v>
      </c>
      <c r="B7" s="63">
        <v>0.64</v>
      </c>
      <c r="C7" s="33">
        <v>1.35</v>
      </c>
      <c r="D7" s="91">
        <v>1.25</v>
      </c>
      <c r="E7" s="92">
        <v>2.09</v>
      </c>
      <c r="F7" s="27">
        <v>2.57</v>
      </c>
    </row>
    <row r="8" spans="1:6" x14ac:dyDescent="0.2">
      <c r="A8" s="17" t="s">
        <v>15</v>
      </c>
      <c r="B8" s="88">
        <v>0.68</v>
      </c>
      <c r="C8" s="89">
        <v>1.35</v>
      </c>
      <c r="D8" s="89">
        <v>1.23</v>
      </c>
      <c r="E8" s="89">
        <v>2.0299999999999998</v>
      </c>
      <c r="F8" s="90">
        <v>2.58</v>
      </c>
    </row>
    <row r="9" spans="1:6" x14ac:dyDescent="0.2">
      <c r="A9" s="17" t="s">
        <v>16</v>
      </c>
      <c r="B9" s="93">
        <v>0.68</v>
      </c>
      <c r="C9" s="92">
        <v>1.35</v>
      </c>
      <c r="D9" s="92">
        <v>1.3</v>
      </c>
      <c r="E9" s="92">
        <v>2.0699999999999998</v>
      </c>
      <c r="F9" s="90">
        <v>2.57</v>
      </c>
    </row>
    <row r="10" spans="1:6" x14ac:dyDescent="0.2">
      <c r="A10" s="17" t="s">
        <v>17</v>
      </c>
      <c r="B10" s="74">
        <v>0.68</v>
      </c>
      <c r="C10" s="86">
        <v>1.35</v>
      </c>
      <c r="D10" s="87">
        <v>1.39</v>
      </c>
      <c r="E10" s="86">
        <v>2</v>
      </c>
      <c r="F10" s="77">
        <v>2.5099999999999998</v>
      </c>
    </row>
    <row r="11" spans="1:6" ht="13.5" thickBot="1" x14ac:dyDescent="0.25">
      <c r="A11" s="18" t="s">
        <v>18</v>
      </c>
      <c r="B11" s="52">
        <f>SUM(B5:B10)/6</f>
        <v>0.65333333333333343</v>
      </c>
      <c r="C11" s="53">
        <f>SUM(C5:C10)/6</f>
        <v>1.3499999999999999</v>
      </c>
      <c r="D11" s="54">
        <f>SUM(D5:D10)/6</f>
        <v>1.375</v>
      </c>
      <c r="E11" s="54">
        <f>SUM(E5:E10)/6</f>
        <v>2.0883333333333334</v>
      </c>
      <c r="F11" s="78">
        <f>AVERAGE(F5:F10)</f>
        <v>2.6033333333333331</v>
      </c>
    </row>
    <row r="12" spans="1:6" ht="13.5" thickTop="1" x14ac:dyDescent="0.2">
      <c r="A12" s="19"/>
      <c r="B12" s="41"/>
      <c r="C12" s="26"/>
      <c r="D12" s="42"/>
      <c r="E12" s="41"/>
      <c r="F12" s="79"/>
    </row>
    <row r="13" spans="1:6" x14ac:dyDescent="0.2">
      <c r="A13" s="17" t="s">
        <v>19</v>
      </c>
      <c r="B13" s="80">
        <v>0.68</v>
      </c>
      <c r="C13" s="81">
        <v>1.35</v>
      </c>
      <c r="D13" s="33">
        <v>1.39</v>
      </c>
      <c r="E13" s="81">
        <v>2</v>
      </c>
      <c r="F13" s="27">
        <v>2.48</v>
      </c>
    </row>
    <row r="14" spans="1:6" x14ac:dyDescent="0.2">
      <c r="A14" s="17" t="s">
        <v>20</v>
      </c>
      <c r="B14" s="80">
        <v>0.68</v>
      </c>
      <c r="C14" s="81">
        <v>1.35</v>
      </c>
      <c r="D14" s="94">
        <v>1.49</v>
      </c>
      <c r="E14" s="81">
        <v>2.2999999999999998</v>
      </c>
      <c r="F14" s="27">
        <v>2.52</v>
      </c>
    </row>
    <row r="15" spans="1:6" x14ac:dyDescent="0.2">
      <c r="A15" s="17" t="s">
        <v>21</v>
      </c>
      <c r="B15" s="32">
        <v>0.68</v>
      </c>
      <c r="C15" s="81">
        <v>1.35</v>
      </c>
      <c r="D15" s="33">
        <v>1.59</v>
      </c>
      <c r="E15" s="81">
        <v>2.46</v>
      </c>
      <c r="F15" s="34">
        <v>2.76</v>
      </c>
    </row>
    <row r="16" spans="1:6" x14ac:dyDescent="0.2">
      <c r="A16" s="17" t="s">
        <v>22</v>
      </c>
      <c r="B16" s="32">
        <v>0.68</v>
      </c>
      <c r="C16" s="82">
        <v>1.35</v>
      </c>
      <c r="D16" s="33">
        <v>1.44</v>
      </c>
      <c r="E16" s="33">
        <v>2.37</v>
      </c>
      <c r="F16" s="95">
        <v>2.75</v>
      </c>
    </row>
    <row r="17" spans="1:6" x14ac:dyDescent="0.2">
      <c r="A17" s="17" t="s">
        <v>23</v>
      </c>
      <c r="B17" s="32">
        <v>0.68</v>
      </c>
      <c r="C17" s="81">
        <v>1.35</v>
      </c>
      <c r="D17" s="33">
        <v>1.31</v>
      </c>
      <c r="E17" s="33">
        <v>2.27</v>
      </c>
      <c r="F17" s="48">
        <v>2.83</v>
      </c>
    </row>
    <row r="18" spans="1:6" x14ac:dyDescent="0.2">
      <c r="A18" s="17" t="s">
        <v>24</v>
      </c>
      <c r="B18" s="32">
        <v>0.68</v>
      </c>
      <c r="C18" s="81">
        <v>1.35</v>
      </c>
      <c r="D18" s="33">
        <v>1.1399999999999999</v>
      </c>
      <c r="E18" s="81">
        <v>2.1</v>
      </c>
      <c r="F18" s="34">
        <v>2.71</v>
      </c>
    </row>
    <row r="19" spans="1:6" x14ac:dyDescent="0.2">
      <c r="A19" s="20" t="s">
        <v>25</v>
      </c>
      <c r="B19" s="61">
        <f>AVERAGE(B13:B18)</f>
        <v>0.68</v>
      </c>
      <c r="C19" s="85">
        <f>AVERAGE(C13:C18)</f>
        <v>1.3499999999999999</v>
      </c>
      <c r="D19" s="61">
        <f>AVERAGE(D13:D18)</f>
        <v>1.3933333333333335</v>
      </c>
      <c r="E19" s="61">
        <f>AVERAGE(E13:E18)</f>
        <v>2.2499999999999996</v>
      </c>
      <c r="F19" s="62">
        <f>AVERAGE(F13:F18)</f>
        <v>2.6750000000000003</v>
      </c>
    </row>
    <row r="20" spans="1:6" ht="13.5" thickBot="1" x14ac:dyDescent="0.25">
      <c r="A20" s="83" t="s">
        <v>26</v>
      </c>
      <c r="B20" s="84">
        <f>AVERAGE(B11,B19)</f>
        <v>0.66666666666666674</v>
      </c>
      <c r="C20" s="84">
        <f t="shared" ref="C20:F20" si="0">AVERAGE(C11,C19)</f>
        <v>1.3499999999999999</v>
      </c>
      <c r="D20" s="84">
        <f t="shared" si="0"/>
        <v>1.3841666666666668</v>
      </c>
      <c r="E20" s="84">
        <f t="shared" si="0"/>
        <v>2.1691666666666665</v>
      </c>
      <c r="F20" s="84">
        <f t="shared" si="0"/>
        <v>2.6391666666666667</v>
      </c>
    </row>
    <row r="21" spans="1:6" ht="13.5" thickTop="1" x14ac:dyDescent="0.2"/>
    <row r="22" spans="1:6" x14ac:dyDescent="0.2">
      <c r="A22" t="s">
        <v>28</v>
      </c>
    </row>
    <row r="23" spans="1:6" x14ac:dyDescent="0.2">
      <c r="A23" t="s">
        <v>34</v>
      </c>
    </row>
    <row r="24" spans="1:6" x14ac:dyDescent="0.2">
      <c r="A24" t="s">
        <v>29</v>
      </c>
    </row>
  </sheetData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>
      <selection activeCell="C23" sqref="C23"/>
    </sheetView>
  </sheetViews>
  <sheetFormatPr defaultRowHeight="12.75" x14ac:dyDescent="0.2"/>
  <cols>
    <col min="1" max="1" width="36.5703125" bestFit="1" customWidth="1"/>
    <col min="2" max="2" width="10.7109375" bestFit="1" customWidth="1"/>
    <col min="3" max="3" width="26.42578125" bestFit="1" customWidth="1"/>
    <col min="4" max="4" width="10.85546875" bestFit="1" customWidth="1"/>
    <col min="5" max="5" width="11.85546875" bestFit="1" customWidth="1"/>
    <col min="6" max="6" width="15" bestFit="1" customWidth="1"/>
  </cols>
  <sheetData>
    <row r="1" spans="1:6" ht="16.5" thickTop="1" thickBot="1" x14ac:dyDescent="0.3">
      <c r="A1" s="99"/>
      <c r="B1" s="100"/>
      <c r="C1" s="101" t="s">
        <v>0</v>
      </c>
      <c r="D1" s="101"/>
      <c r="E1" s="100"/>
      <c r="F1" s="102"/>
    </row>
    <row r="2" spans="1:6" ht="13.5" thickTop="1" x14ac:dyDescent="0.2">
      <c r="A2" s="121" t="s">
        <v>1</v>
      </c>
      <c r="B2" s="122" t="s">
        <v>2</v>
      </c>
      <c r="C2" s="123" t="s">
        <v>3</v>
      </c>
      <c r="D2" s="122" t="s">
        <v>4</v>
      </c>
      <c r="E2" s="124" t="s">
        <v>5</v>
      </c>
      <c r="F2" s="125" t="s">
        <v>32</v>
      </c>
    </row>
    <row r="3" spans="1:6" ht="13.5" thickBot="1" x14ac:dyDescent="0.25">
      <c r="A3" s="126"/>
      <c r="B3" s="127" t="s">
        <v>7</v>
      </c>
      <c r="C3" s="128" t="s">
        <v>8</v>
      </c>
      <c r="D3" s="127" t="s">
        <v>9</v>
      </c>
      <c r="E3" s="127" t="s">
        <v>8</v>
      </c>
      <c r="F3" s="129" t="s">
        <v>10</v>
      </c>
    </row>
    <row r="4" spans="1:6" ht="15" x14ac:dyDescent="0.25">
      <c r="A4" s="103" t="s">
        <v>33</v>
      </c>
      <c r="B4" s="23"/>
      <c r="C4" s="15"/>
      <c r="D4" s="15"/>
      <c r="E4" s="14"/>
      <c r="F4" s="104"/>
    </row>
    <row r="5" spans="1:6" x14ac:dyDescent="0.2">
      <c r="A5" s="105" t="s">
        <v>12</v>
      </c>
      <c r="B5" s="24">
        <v>0.68</v>
      </c>
      <c r="C5" s="29">
        <v>1.35</v>
      </c>
      <c r="D5" s="134">
        <v>1.05</v>
      </c>
      <c r="E5" s="23">
        <v>1.93</v>
      </c>
      <c r="F5" s="106">
        <v>2.54</v>
      </c>
    </row>
    <row r="6" spans="1:6" x14ac:dyDescent="0.2">
      <c r="A6" s="105" t="s">
        <v>13</v>
      </c>
      <c r="B6" s="63">
        <v>0.68</v>
      </c>
      <c r="C6" s="33">
        <v>1.35</v>
      </c>
      <c r="D6" s="33">
        <v>1</v>
      </c>
      <c r="E6" s="81">
        <v>1.66</v>
      </c>
      <c r="F6" s="107">
        <v>2.33</v>
      </c>
    </row>
    <row r="7" spans="1:6" x14ac:dyDescent="0.2">
      <c r="A7" s="105" t="s">
        <v>14</v>
      </c>
      <c r="B7" s="63">
        <v>0.68</v>
      </c>
      <c r="C7" s="33">
        <v>1.25</v>
      </c>
      <c r="D7" s="91">
        <v>0.85</v>
      </c>
      <c r="E7" s="92">
        <v>1.4</v>
      </c>
      <c r="F7" s="107">
        <v>2.12</v>
      </c>
    </row>
    <row r="8" spans="1:6" x14ac:dyDescent="0.2">
      <c r="A8" s="105" t="s">
        <v>15</v>
      </c>
      <c r="B8" s="88">
        <v>0.68</v>
      </c>
      <c r="C8" s="89">
        <v>1.25</v>
      </c>
      <c r="D8" s="89">
        <v>0.98</v>
      </c>
      <c r="E8" s="89">
        <v>1.59</v>
      </c>
      <c r="F8" s="108">
        <v>2.02</v>
      </c>
    </row>
    <row r="9" spans="1:6" x14ac:dyDescent="0.2">
      <c r="A9" s="105" t="s">
        <v>16</v>
      </c>
      <c r="B9" s="93">
        <v>0.68</v>
      </c>
      <c r="C9" s="92">
        <v>1.1000000000000001</v>
      </c>
      <c r="D9" s="92">
        <v>1.1499999999999999</v>
      </c>
      <c r="E9" s="92">
        <v>1.86</v>
      </c>
      <c r="F9" s="108">
        <v>2.2599999999999998</v>
      </c>
    </row>
    <row r="10" spans="1:6" x14ac:dyDescent="0.2">
      <c r="A10" s="105" t="s">
        <v>17</v>
      </c>
      <c r="B10" s="74">
        <v>0.68</v>
      </c>
      <c r="C10" s="86">
        <v>1.25</v>
      </c>
      <c r="D10" s="87">
        <v>1.1100000000000001</v>
      </c>
      <c r="E10" s="86">
        <v>1.78</v>
      </c>
      <c r="F10" s="109">
        <v>2.29</v>
      </c>
    </row>
    <row r="11" spans="1:6" ht="13.5" thickBot="1" x14ac:dyDescent="0.25">
      <c r="A11" s="130" t="s">
        <v>18</v>
      </c>
      <c r="B11" s="131">
        <f>AVERAGE(B5:B10)</f>
        <v>0.68</v>
      </c>
      <c r="C11" s="132">
        <f>AVERAGE(C5:C10)</f>
        <v>1.2583333333333335</v>
      </c>
      <c r="D11" s="133">
        <f>AVERAGE(D5:D10)</f>
        <v>1.0233333333333332</v>
      </c>
      <c r="E11" s="133">
        <f>AVERAGE(E5:E10)</f>
        <v>1.7033333333333331</v>
      </c>
      <c r="F11" s="110">
        <f>AVERAGE(F5:F10)</f>
        <v>2.2599999999999998</v>
      </c>
    </row>
    <row r="12" spans="1:6" ht="13.5" thickTop="1" x14ac:dyDescent="0.2">
      <c r="A12" s="111"/>
      <c r="B12" s="41"/>
      <c r="C12" s="112"/>
      <c r="D12" s="42"/>
      <c r="E12" s="41"/>
      <c r="F12" s="113"/>
    </row>
    <row r="13" spans="1:6" x14ac:dyDescent="0.2">
      <c r="A13" s="105" t="s">
        <v>19</v>
      </c>
      <c r="B13" s="80">
        <v>0.68</v>
      </c>
      <c r="C13" s="81">
        <v>1.25</v>
      </c>
      <c r="D13" s="94">
        <v>0.93</v>
      </c>
      <c r="E13" s="81">
        <v>1.65</v>
      </c>
      <c r="F13" s="107">
        <v>2.19</v>
      </c>
    </row>
    <row r="14" spans="1:6" x14ac:dyDescent="0.2">
      <c r="A14" s="105" t="s">
        <v>20</v>
      </c>
      <c r="B14" s="80">
        <v>0.64</v>
      </c>
      <c r="C14" s="81">
        <v>1.1499999999999999</v>
      </c>
      <c r="D14" s="94">
        <v>1.1599999999999999</v>
      </c>
      <c r="E14" s="81">
        <v>1.85</v>
      </c>
      <c r="F14" s="107">
        <v>2.19</v>
      </c>
    </row>
    <row r="15" spans="1:6" x14ac:dyDescent="0.2">
      <c r="A15" s="105" t="s">
        <v>21</v>
      </c>
      <c r="B15" s="32">
        <v>0.64</v>
      </c>
      <c r="C15" s="81">
        <v>1.1499999999999999</v>
      </c>
      <c r="D15" s="33">
        <v>1.5</v>
      </c>
      <c r="E15" s="81">
        <v>2.17</v>
      </c>
      <c r="F15" s="114">
        <v>2.5</v>
      </c>
    </row>
    <row r="16" spans="1:6" x14ac:dyDescent="0.2">
      <c r="A16" s="105" t="s">
        <v>22</v>
      </c>
      <c r="B16" s="32">
        <v>0.64</v>
      </c>
      <c r="C16" s="82">
        <v>1.1499999999999999</v>
      </c>
      <c r="D16" s="33">
        <v>1.75</v>
      </c>
      <c r="E16" s="33">
        <v>2.44</v>
      </c>
      <c r="F16" s="115">
        <v>2.86</v>
      </c>
    </row>
    <row r="17" spans="1:6" x14ac:dyDescent="0.2">
      <c r="A17" s="105" t="s">
        <v>23</v>
      </c>
      <c r="B17" s="32">
        <v>0.64</v>
      </c>
      <c r="C17" s="81">
        <v>1.1499999999999999</v>
      </c>
      <c r="D17" s="33">
        <v>1.3</v>
      </c>
      <c r="E17" s="33">
        <v>2.4</v>
      </c>
      <c r="F17" s="114">
        <v>2.88</v>
      </c>
    </row>
    <row r="18" spans="1:6" x14ac:dyDescent="0.2">
      <c r="A18" s="105" t="s">
        <v>24</v>
      </c>
      <c r="B18" s="32">
        <v>0.53</v>
      </c>
      <c r="C18" s="81">
        <v>1.35</v>
      </c>
      <c r="D18" s="33">
        <v>1.1599999999999999</v>
      </c>
      <c r="E18" s="81">
        <v>2.16</v>
      </c>
      <c r="F18" s="114">
        <v>2.78</v>
      </c>
    </row>
    <row r="19" spans="1:6" x14ac:dyDescent="0.2">
      <c r="A19" s="116" t="s">
        <v>25</v>
      </c>
      <c r="B19" s="61">
        <f>AVERAGE(B13:B18)</f>
        <v>0.62833333333333341</v>
      </c>
      <c r="C19" s="117">
        <f>AVERAGE(C13:C18)</f>
        <v>1.2</v>
      </c>
      <c r="D19" s="61">
        <f>AVERAGE(D13:D18)</f>
        <v>1.3</v>
      </c>
      <c r="E19" s="61">
        <f>AVERAGE(E13:E18)</f>
        <v>2.1116666666666668</v>
      </c>
      <c r="F19" s="118">
        <f>AVERAGE(F13:F18)</f>
        <v>2.5666666666666669</v>
      </c>
    </row>
    <row r="20" spans="1:6" ht="13.5" thickBot="1" x14ac:dyDescent="0.25">
      <c r="A20" s="119" t="s">
        <v>26</v>
      </c>
      <c r="B20" s="120">
        <f>AVERAGE(B19,B11)</f>
        <v>0.65416666666666679</v>
      </c>
      <c r="C20" s="120">
        <f t="shared" ref="C20:F20" si="0">AVERAGE(C19,C11)</f>
        <v>1.2291666666666667</v>
      </c>
      <c r="D20" s="120">
        <f t="shared" si="0"/>
        <v>1.1616666666666666</v>
      </c>
      <c r="E20" s="120">
        <f t="shared" si="0"/>
        <v>1.9075</v>
      </c>
      <c r="F20" s="120">
        <f t="shared" si="0"/>
        <v>2.4133333333333331</v>
      </c>
    </row>
    <row r="21" spans="1:6" ht="13.5" thickTop="1" x14ac:dyDescent="0.2"/>
    <row r="22" spans="1:6" x14ac:dyDescent="0.2">
      <c r="A22" t="s">
        <v>28</v>
      </c>
    </row>
    <row r="23" spans="1:6" x14ac:dyDescent="0.2">
      <c r="A23" t="s">
        <v>34</v>
      </c>
    </row>
    <row r="24" spans="1:6" x14ac:dyDescent="0.2">
      <c r="A24" t="s">
        <v>29</v>
      </c>
    </row>
  </sheetData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4"/>
  <sheetViews>
    <sheetView workbookViewId="0">
      <selection activeCell="C23" sqref="C23"/>
    </sheetView>
  </sheetViews>
  <sheetFormatPr defaultRowHeight="12.75" x14ac:dyDescent="0.2"/>
  <cols>
    <col min="1" max="1" width="36.5703125" bestFit="1" customWidth="1"/>
    <col min="2" max="2" width="10.7109375" bestFit="1" customWidth="1"/>
    <col min="3" max="3" width="26.42578125" bestFit="1" customWidth="1"/>
    <col min="4" max="4" width="10.85546875" bestFit="1" customWidth="1"/>
    <col min="5" max="5" width="11.85546875" bestFit="1" customWidth="1"/>
    <col min="6" max="6" width="15" bestFit="1" customWidth="1"/>
  </cols>
  <sheetData>
    <row r="1" spans="1:6" ht="16.5" thickTop="1" thickBot="1" x14ac:dyDescent="0.3">
      <c r="A1" s="99"/>
      <c r="B1" s="100"/>
      <c r="C1" s="101" t="s">
        <v>0</v>
      </c>
      <c r="D1" s="101"/>
      <c r="E1" s="100"/>
      <c r="F1" s="102"/>
    </row>
    <row r="2" spans="1:6" ht="13.5" thickTop="1" x14ac:dyDescent="0.2">
      <c r="A2" s="121" t="s">
        <v>1</v>
      </c>
      <c r="B2" s="122" t="s">
        <v>2</v>
      </c>
      <c r="C2" s="123" t="s">
        <v>3</v>
      </c>
      <c r="D2" s="122" t="s">
        <v>4</v>
      </c>
      <c r="E2" s="124" t="s">
        <v>5</v>
      </c>
      <c r="F2" s="125" t="s">
        <v>32</v>
      </c>
    </row>
    <row r="3" spans="1:6" ht="13.5" thickBot="1" x14ac:dyDescent="0.25">
      <c r="A3" s="126"/>
      <c r="B3" s="127" t="s">
        <v>7</v>
      </c>
      <c r="C3" s="128" t="s">
        <v>8</v>
      </c>
      <c r="D3" s="127" t="s">
        <v>9</v>
      </c>
      <c r="E3" s="127" t="s">
        <v>8</v>
      </c>
      <c r="F3" s="129" t="s">
        <v>10</v>
      </c>
    </row>
    <row r="4" spans="1:6" ht="15" x14ac:dyDescent="0.25">
      <c r="A4" s="103" t="s">
        <v>35</v>
      </c>
      <c r="B4" s="23"/>
      <c r="C4" s="15"/>
      <c r="D4" s="15"/>
      <c r="E4" s="14"/>
      <c r="F4" s="104"/>
    </row>
    <row r="5" spans="1:6" x14ac:dyDescent="0.2">
      <c r="A5" s="105" t="s">
        <v>12</v>
      </c>
      <c r="B5" s="24">
        <v>0.68</v>
      </c>
      <c r="C5" s="29">
        <v>1.4</v>
      </c>
      <c r="D5" s="134">
        <v>1.32</v>
      </c>
      <c r="E5" s="23">
        <v>2.1</v>
      </c>
      <c r="F5" s="106">
        <v>2.78</v>
      </c>
    </row>
    <row r="6" spans="1:6" x14ac:dyDescent="0.2">
      <c r="A6" s="105" t="s">
        <v>13</v>
      </c>
      <c r="B6" s="63">
        <v>0.68</v>
      </c>
      <c r="C6" s="33">
        <v>1.35</v>
      </c>
      <c r="D6" s="33">
        <v>1.78</v>
      </c>
      <c r="E6" s="81">
        <v>2.39</v>
      </c>
      <c r="F6" s="107">
        <v>2.88</v>
      </c>
    </row>
    <row r="7" spans="1:6" x14ac:dyDescent="0.2">
      <c r="A7" s="105" t="s">
        <v>14</v>
      </c>
      <c r="B7" s="63">
        <v>0.68</v>
      </c>
      <c r="C7" s="33">
        <v>1.45</v>
      </c>
      <c r="D7" s="91">
        <v>1.58</v>
      </c>
      <c r="E7" s="92">
        <v>2.31</v>
      </c>
      <c r="F7" s="107">
        <v>2.97</v>
      </c>
    </row>
    <row r="8" spans="1:6" x14ac:dyDescent="0.2">
      <c r="A8" s="105" t="s">
        <v>15</v>
      </c>
      <c r="B8" s="88">
        <v>0.64</v>
      </c>
      <c r="C8" s="89">
        <v>1.28</v>
      </c>
      <c r="D8" s="89">
        <v>1.37</v>
      </c>
      <c r="E8" s="89">
        <v>2.0499999999999998</v>
      </c>
      <c r="F8" s="108">
        <v>2.84</v>
      </c>
    </row>
    <row r="9" spans="1:6" x14ac:dyDescent="0.2">
      <c r="A9" s="105" t="s">
        <v>16</v>
      </c>
      <c r="B9" s="93">
        <v>0.64</v>
      </c>
      <c r="C9" s="92">
        <v>1.28</v>
      </c>
      <c r="D9" s="92">
        <v>1.2</v>
      </c>
      <c r="E9" s="92">
        <v>2.0499999999999998</v>
      </c>
      <c r="F9" s="108">
        <v>2.89</v>
      </c>
    </row>
    <row r="10" spans="1:6" x14ac:dyDescent="0.2">
      <c r="A10" s="105" t="s">
        <v>17</v>
      </c>
      <c r="B10" s="74">
        <v>0.64</v>
      </c>
      <c r="C10" s="86">
        <v>1.25</v>
      </c>
      <c r="D10" s="87">
        <v>1.4</v>
      </c>
      <c r="E10" s="86">
        <v>2.1800000000000002</v>
      </c>
      <c r="F10" s="109">
        <v>2.94</v>
      </c>
    </row>
    <row r="11" spans="1:6" ht="13.5" thickBot="1" x14ac:dyDescent="0.25">
      <c r="A11" s="130" t="s">
        <v>18</v>
      </c>
      <c r="B11" s="131">
        <f>AVERAGE(B5:B10)</f>
        <v>0.66</v>
      </c>
      <c r="C11" s="132">
        <f>AVERAGE(C5:C10)</f>
        <v>1.3350000000000002</v>
      </c>
      <c r="D11" s="133">
        <f>AVERAGE(D5:D10)</f>
        <v>1.4416666666666667</v>
      </c>
      <c r="E11" s="133">
        <f>AVERAGE(E5:E10)</f>
        <v>2.1800000000000002</v>
      </c>
      <c r="F11" s="110">
        <f>AVERAGE(F5:F10)</f>
        <v>2.8833333333333333</v>
      </c>
    </row>
    <row r="12" spans="1:6" ht="13.5" thickTop="1" x14ac:dyDescent="0.2">
      <c r="A12" s="111"/>
      <c r="B12" s="41"/>
      <c r="C12" s="112"/>
      <c r="D12" s="42"/>
      <c r="E12" s="41"/>
      <c r="F12" s="113"/>
    </row>
    <row r="13" spans="1:6" x14ac:dyDescent="0.2">
      <c r="A13" s="105" t="s">
        <v>19</v>
      </c>
      <c r="B13" s="80">
        <v>0.64</v>
      </c>
      <c r="C13" s="81">
        <v>1.1299999999999999</v>
      </c>
      <c r="D13" s="94">
        <v>1.65</v>
      </c>
      <c r="E13" s="81">
        <v>2.21</v>
      </c>
      <c r="F13" s="107">
        <v>3.03</v>
      </c>
    </row>
    <row r="14" spans="1:6" x14ac:dyDescent="0.2">
      <c r="A14" s="105" t="s">
        <v>20</v>
      </c>
      <c r="B14" s="80">
        <v>0.64</v>
      </c>
      <c r="C14" s="81">
        <v>1.35</v>
      </c>
      <c r="D14" s="94">
        <v>1.85</v>
      </c>
      <c r="E14" s="81">
        <v>2.39</v>
      </c>
      <c r="F14" s="107">
        <v>3.14</v>
      </c>
    </row>
    <row r="15" spans="1:6" x14ac:dyDescent="0.2">
      <c r="A15" s="105" t="s">
        <v>21</v>
      </c>
      <c r="B15" s="32">
        <v>0.64</v>
      </c>
      <c r="C15" s="81">
        <v>1.42</v>
      </c>
      <c r="D15" s="33">
        <v>1.69</v>
      </c>
      <c r="E15" s="81">
        <v>2.5499999999999998</v>
      </c>
      <c r="F15" s="114">
        <v>3.26</v>
      </c>
    </row>
    <row r="16" spans="1:6" x14ac:dyDescent="0.2">
      <c r="A16" s="105" t="s">
        <v>22</v>
      </c>
      <c r="B16" s="32">
        <v>0.64</v>
      </c>
      <c r="C16" s="82">
        <v>1.52</v>
      </c>
      <c r="D16" s="33">
        <v>1.6</v>
      </c>
      <c r="E16" s="33">
        <v>2.5</v>
      </c>
      <c r="F16" s="115">
        <v>3.23</v>
      </c>
    </row>
    <row r="17" spans="1:6" x14ac:dyDescent="0.2">
      <c r="A17" s="105" t="s">
        <v>23</v>
      </c>
      <c r="B17" s="32">
        <v>0.64</v>
      </c>
      <c r="C17" s="81">
        <v>1.65</v>
      </c>
      <c r="D17" s="33">
        <v>1.57</v>
      </c>
      <c r="E17" s="33">
        <v>2.66</v>
      </c>
      <c r="F17" s="114">
        <v>3.33</v>
      </c>
    </row>
    <row r="18" spans="1:6" x14ac:dyDescent="0.2">
      <c r="A18" s="105" t="s">
        <v>24</v>
      </c>
      <c r="B18" s="32">
        <v>0.64</v>
      </c>
      <c r="C18" s="81">
        <v>1.7</v>
      </c>
      <c r="D18" s="33">
        <v>1.65</v>
      </c>
      <c r="E18" s="81">
        <v>2.8</v>
      </c>
      <c r="F18" s="114">
        <v>3.49</v>
      </c>
    </row>
    <row r="19" spans="1:6" x14ac:dyDescent="0.2">
      <c r="A19" s="116" t="s">
        <v>25</v>
      </c>
      <c r="B19" s="61">
        <f>AVERAGE(B13:B18)</f>
        <v>0.64</v>
      </c>
      <c r="C19" s="117">
        <f>AVERAGE(C13:C18)</f>
        <v>1.4616666666666667</v>
      </c>
      <c r="D19" s="61">
        <f>AVERAGE(D13:D18)</f>
        <v>1.6683333333333332</v>
      </c>
      <c r="E19" s="61">
        <f>AVERAGE(E13:E18)</f>
        <v>2.5183333333333331</v>
      </c>
      <c r="F19" s="118">
        <f>AVERAGE(F13:F18)</f>
        <v>3.2466666666666666</v>
      </c>
    </row>
    <row r="20" spans="1:6" ht="13.5" thickBot="1" x14ac:dyDescent="0.25">
      <c r="A20" s="119" t="s">
        <v>26</v>
      </c>
      <c r="B20" s="120">
        <f>AVERAGE(B11,B19)</f>
        <v>0.65</v>
      </c>
      <c r="C20" s="120">
        <f t="shared" ref="C20:F20" si="0">AVERAGE(C11,C19)</f>
        <v>1.3983333333333334</v>
      </c>
      <c r="D20" s="120">
        <f t="shared" si="0"/>
        <v>1.5549999999999999</v>
      </c>
      <c r="E20" s="120">
        <f t="shared" si="0"/>
        <v>2.3491666666666666</v>
      </c>
      <c r="F20" s="120">
        <f t="shared" si="0"/>
        <v>3.0649999999999999</v>
      </c>
    </row>
    <row r="21" spans="1:6" ht="13.5" thickTop="1" x14ac:dyDescent="0.2"/>
    <row r="22" spans="1:6" x14ac:dyDescent="0.2">
      <c r="A22" t="s">
        <v>28</v>
      </c>
    </row>
    <row r="23" spans="1:6" x14ac:dyDescent="0.2">
      <c r="A23" t="s">
        <v>34</v>
      </c>
    </row>
    <row r="24" spans="1:6" x14ac:dyDescent="0.2">
      <c r="A24" t="s">
        <v>29</v>
      </c>
    </row>
  </sheetData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4"/>
  <sheetViews>
    <sheetView workbookViewId="0">
      <selection activeCell="C26" sqref="C26"/>
    </sheetView>
  </sheetViews>
  <sheetFormatPr defaultRowHeight="12.75" x14ac:dyDescent="0.2"/>
  <cols>
    <col min="1" max="1" width="36.5703125" bestFit="1" customWidth="1"/>
    <col min="2" max="2" width="10.7109375" bestFit="1" customWidth="1"/>
    <col min="3" max="3" width="26.42578125" bestFit="1" customWidth="1"/>
    <col min="4" max="4" width="10.85546875" bestFit="1" customWidth="1"/>
    <col min="5" max="5" width="11.85546875" bestFit="1" customWidth="1"/>
    <col min="6" max="6" width="15" bestFit="1" customWidth="1"/>
  </cols>
  <sheetData>
    <row r="1" spans="1:6" ht="16.5" thickTop="1" thickBot="1" x14ac:dyDescent="0.3">
      <c r="A1" s="99"/>
      <c r="B1" s="100"/>
      <c r="C1" s="101" t="s">
        <v>0</v>
      </c>
      <c r="D1" s="101"/>
      <c r="E1" s="100"/>
      <c r="F1" s="102"/>
    </row>
    <row r="2" spans="1:6" ht="13.5" thickTop="1" x14ac:dyDescent="0.2">
      <c r="A2" s="121" t="s">
        <v>1</v>
      </c>
      <c r="B2" s="122" t="s">
        <v>2</v>
      </c>
      <c r="C2" s="123" t="s">
        <v>3</v>
      </c>
      <c r="D2" s="122" t="s">
        <v>4</v>
      </c>
      <c r="E2" s="124" t="s">
        <v>5</v>
      </c>
      <c r="F2" s="125" t="s">
        <v>32</v>
      </c>
    </row>
    <row r="3" spans="1:6" ht="13.5" thickBot="1" x14ac:dyDescent="0.25">
      <c r="A3" s="126"/>
      <c r="B3" s="127" t="s">
        <v>7</v>
      </c>
      <c r="C3" s="128" t="s">
        <v>8</v>
      </c>
      <c r="D3" s="127" t="s">
        <v>9</v>
      </c>
      <c r="E3" s="127" t="s">
        <v>8</v>
      </c>
      <c r="F3" s="129" t="s">
        <v>10</v>
      </c>
    </row>
    <row r="4" spans="1:6" ht="15" x14ac:dyDescent="0.25">
      <c r="A4" s="103" t="s">
        <v>36</v>
      </c>
      <c r="B4" s="23"/>
      <c r="C4" s="15"/>
      <c r="D4" s="15"/>
      <c r="E4" s="14"/>
      <c r="F4" s="104"/>
    </row>
    <row r="5" spans="1:6" x14ac:dyDescent="0.2">
      <c r="A5" s="105" t="s">
        <v>12</v>
      </c>
      <c r="B5" s="41">
        <v>0.64</v>
      </c>
      <c r="C5" s="23">
        <v>1.7</v>
      </c>
      <c r="D5" s="41">
        <v>1.53</v>
      </c>
      <c r="E5" s="23">
        <v>2.48</v>
      </c>
      <c r="F5" s="139">
        <v>3.46</v>
      </c>
    </row>
    <row r="6" spans="1:6" x14ac:dyDescent="0.2">
      <c r="A6" s="105" t="s">
        <v>13</v>
      </c>
      <c r="B6" s="41">
        <v>0.64</v>
      </c>
      <c r="C6" s="23">
        <v>1.7</v>
      </c>
      <c r="D6" s="41">
        <v>1.38</v>
      </c>
      <c r="E6" s="23">
        <v>2.34</v>
      </c>
      <c r="F6" s="139">
        <v>3.25</v>
      </c>
    </row>
    <row r="7" spans="1:6" x14ac:dyDescent="0.2">
      <c r="A7" s="105" t="s">
        <v>14</v>
      </c>
      <c r="B7" s="41">
        <v>0.64</v>
      </c>
      <c r="C7" s="23">
        <v>1.65</v>
      </c>
      <c r="D7" s="41">
        <v>1.24</v>
      </c>
      <c r="E7" s="23">
        <v>2.1</v>
      </c>
      <c r="F7" s="139">
        <v>3.11</v>
      </c>
    </row>
    <row r="8" spans="1:6" x14ac:dyDescent="0.2">
      <c r="A8" s="105" t="s">
        <v>15</v>
      </c>
      <c r="B8" s="88">
        <v>0.64</v>
      </c>
      <c r="C8" s="89">
        <v>1.65</v>
      </c>
      <c r="D8" s="89">
        <v>1.31</v>
      </c>
      <c r="E8" s="89">
        <v>2.2799999999999998</v>
      </c>
      <c r="F8" s="108">
        <v>3.07</v>
      </c>
    </row>
    <row r="9" spans="1:6" x14ac:dyDescent="0.2">
      <c r="A9" s="105" t="s">
        <v>16</v>
      </c>
      <c r="B9" s="93">
        <v>0.64</v>
      </c>
      <c r="C9" s="92">
        <v>1.65</v>
      </c>
      <c r="D9" s="92">
        <v>1.61</v>
      </c>
      <c r="E9" s="92">
        <v>2.57</v>
      </c>
      <c r="F9" s="108">
        <v>3.29</v>
      </c>
    </row>
    <row r="10" spans="1:6" x14ac:dyDescent="0.2">
      <c r="A10" s="105" t="s">
        <v>17</v>
      </c>
      <c r="B10" s="74">
        <v>0.64</v>
      </c>
      <c r="C10" s="86">
        <v>1.7</v>
      </c>
      <c r="D10" s="87">
        <v>1.77</v>
      </c>
      <c r="E10" s="86">
        <v>2.68</v>
      </c>
      <c r="F10" s="109">
        <v>3.47</v>
      </c>
    </row>
    <row r="11" spans="1:6" ht="13.5" thickBot="1" x14ac:dyDescent="0.25">
      <c r="A11" s="130" t="s">
        <v>18</v>
      </c>
      <c r="B11" s="131">
        <f>AVERAGE(B5:B10)</f>
        <v>0.64</v>
      </c>
      <c r="C11" s="132">
        <f>AVERAGE(C5:C10)</f>
        <v>1.6749999999999998</v>
      </c>
      <c r="D11" s="133">
        <f>AVERAGE(D5:D10)</f>
        <v>1.4733333333333336</v>
      </c>
      <c r="E11" s="133">
        <f>AVERAGE(E5:E10)</f>
        <v>2.4083333333333332</v>
      </c>
      <c r="F11" s="110">
        <f>AVERAGE(F5:F10)</f>
        <v>3.2749999999999999</v>
      </c>
    </row>
    <row r="12" spans="1:6" ht="13.5" thickTop="1" x14ac:dyDescent="0.2">
      <c r="A12" s="111"/>
      <c r="B12" s="41"/>
      <c r="C12" s="112"/>
      <c r="D12" s="42"/>
      <c r="E12" s="41"/>
      <c r="F12" s="113"/>
    </row>
    <row r="13" spans="1:6" x14ac:dyDescent="0.2">
      <c r="A13" s="105" t="s">
        <v>19</v>
      </c>
      <c r="B13" s="80">
        <v>0.64</v>
      </c>
      <c r="C13" s="81">
        <v>1.89</v>
      </c>
      <c r="D13" s="94">
        <v>1.75</v>
      </c>
      <c r="E13" s="81">
        <v>2.5</v>
      </c>
      <c r="F13" s="107">
        <v>3.67</v>
      </c>
    </row>
    <row r="14" spans="1:6" x14ac:dyDescent="0.2">
      <c r="A14" s="105" t="s">
        <v>20</v>
      </c>
      <c r="B14" s="80">
        <v>0.64</v>
      </c>
      <c r="C14" s="81">
        <v>1.94</v>
      </c>
      <c r="D14" s="94">
        <v>1.75</v>
      </c>
      <c r="E14" s="81">
        <v>2.7</v>
      </c>
      <c r="F14" s="107">
        <v>3.85</v>
      </c>
    </row>
    <row r="15" spans="1:6" x14ac:dyDescent="0.2">
      <c r="A15" s="105" t="s">
        <v>21</v>
      </c>
      <c r="B15" s="32">
        <v>0.64</v>
      </c>
      <c r="C15" s="81">
        <v>1.86</v>
      </c>
      <c r="D15" s="33">
        <v>1.75</v>
      </c>
      <c r="E15" s="81">
        <v>2.8</v>
      </c>
      <c r="F15" s="114">
        <v>3.94</v>
      </c>
    </row>
    <row r="16" spans="1:6" x14ac:dyDescent="0.2">
      <c r="A16" s="105" t="s">
        <v>22</v>
      </c>
      <c r="B16" s="32">
        <v>0.64</v>
      </c>
      <c r="C16" s="82">
        <v>1.63</v>
      </c>
      <c r="D16" s="33">
        <v>1.75</v>
      </c>
      <c r="E16" s="33">
        <v>2.9</v>
      </c>
      <c r="F16" s="115">
        <v>4.03</v>
      </c>
    </row>
    <row r="17" spans="1:6" x14ac:dyDescent="0.2">
      <c r="A17" s="105" t="s">
        <v>23</v>
      </c>
      <c r="B17" s="32">
        <v>0.64</v>
      </c>
      <c r="C17" s="81">
        <v>1.74</v>
      </c>
      <c r="D17" s="33">
        <v>1.75</v>
      </c>
      <c r="E17" s="33">
        <v>2.9</v>
      </c>
      <c r="F17" s="114">
        <v>3.92</v>
      </c>
    </row>
    <row r="18" spans="1:6" x14ac:dyDescent="0.2">
      <c r="A18" s="105" t="s">
        <v>24</v>
      </c>
      <c r="B18" s="32">
        <v>0.64</v>
      </c>
      <c r="C18" s="81">
        <v>1.62</v>
      </c>
      <c r="D18" s="33">
        <v>1.73</v>
      </c>
      <c r="E18" s="81">
        <v>2.87</v>
      </c>
      <c r="F18" s="114">
        <v>3.85</v>
      </c>
    </row>
    <row r="19" spans="1:6" x14ac:dyDescent="0.2">
      <c r="A19" s="116" t="s">
        <v>25</v>
      </c>
      <c r="B19" s="61">
        <f>AVERAGE(B13:B18)</f>
        <v>0.64</v>
      </c>
      <c r="C19" s="117">
        <f>AVERAGE(C13:C18)</f>
        <v>1.78</v>
      </c>
      <c r="D19" s="61">
        <f>AVERAGE(D13:D18)</f>
        <v>1.7466666666666668</v>
      </c>
      <c r="E19" s="61">
        <f>AVERAGE(E13:E18)</f>
        <v>2.7783333333333338</v>
      </c>
      <c r="F19" s="118">
        <f>AVERAGE(F13:F18)</f>
        <v>3.8766666666666665</v>
      </c>
    </row>
    <row r="20" spans="1:6" ht="13.5" thickBot="1" x14ac:dyDescent="0.25">
      <c r="A20" s="119" t="s">
        <v>26</v>
      </c>
      <c r="B20" s="120">
        <f>AVERAGE(B11,B19)</f>
        <v>0.64</v>
      </c>
      <c r="C20" s="120">
        <f t="shared" ref="C20:F20" si="0">AVERAGE(C11,C19)</f>
        <v>1.7275</v>
      </c>
      <c r="D20" s="120">
        <f t="shared" si="0"/>
        <v>1.6100000000000003</v>
      </c>
      <c r="E20" s="120">
        <f t="shared" si="0"/>
        <v>2.5933333333333337</v>
      </c>
      <c r="F20" s="120">
        <f t="shared" si="0"/>
        <v>3.5758333333333332</v>
      </c>
    </row>
    <row r="21" spans="1:6" ht="13.5" thickTop="1" x14ac:dyDescent="0.2"/>
    <row r="22" spans="1:6" x14ac:dyDescent="0.2">
      <c r="A22" t="s">
        <v>28</v>
      </c>
    </row>
    <row r="23" spans="1:6" x14ac:dyDescent="0.2">
      <c r="A23" t="s">
        <v>34</v>
      </c>
    </row>
    <row r="24" spans="1:6" x14ac:dyDescent="0.2">
      <c r="A24" t="s">
        <v>29</v>
      </c>
    </row>
  </sheetData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4"/>
  <sheetViews>
    <sheetView workbookViewId="0">
      <selection activeCell="D20" sqref="D20"/>
    </sheetView>
  </sheetViews>
  <sheetFormatPr defaultRowHeight="12.75" x14ac:dyDescent="0.2"/>
  <cols>
    <col min="1" max="1" width="36.5703125" bestFit="1" customWidth="1"/>
    <col min="2" max="2" width="10.7109375" bestFit="1" customWidth="1"/>
    <col min="3" max="3" width="26.42578125" bestFit="1" customWidth="1"/>
    <col min="4" max="4" width="10.85546875" bestFit="1" customWidth="1"/>
    <col min="5" max="5" width="11.85546875" bestFit="1" customWidth="1"/>
    <col min="6" max="6" width="15" bestFit="1" customWidth="1"/>
  </cols>
  <sheetData>
    <row r="1" spans="1:6" ht="16.5" thickTop="1" thickBot="1" x14ac:dyDescent="0.3">
      <c r="A1" s="99"/>
      <c r="B1" s="100"/>
      <c r="C1" s="101" t="s">
        <v>0</v>
      </c>
      <c r="D1" s="101"/>
      <c r="E1" s="100"/>
      <c r="F1" s="102"/>
    </row>
    <row r="2" spans="1:6" ht="13.5" thickTop="1" x14ac:dyDescent="0.2">
      <c r="A2" s="121" t="s">
        <v>1</v>
      </c>
      <c r="B2" s="122" t="s">
        <v>2</v>
      </c>
      <c r="C2" s="123" t="s">
        <v>3</v>
      </c>
      <c r="D2" s="122" t="s">
        <v>4</v>
      </c>
      <c r="E2" s="124" t="s">
        <v>5</v>
      </c>
      <c r="F2" s="125" t="s">
        <v>32</v>
      </c>
    </row>
    <row r="3" spans="1:6" ht="13.5" thickBot="1" x14ac:dyDescent="0.25">
      <c r="A3" s="126"/>
      <c r="B3" s="127" t="s">
        <v>7</v>
      </c>
      <c r="C3" s="128" t="s">
        <v>8</v>
      </c>
      <c r="D3" s="127" t="s">
        <v>9</v>
      </c>
      <c r="E3" s="127" t="s">
        <v>8</v>
      </c>
      <c r="F3" s="129" t="s">
        <v>10</v>
      </c>
    </row>
    <row r="4" spans="1:6" ht="15" x14ac:dyDescent="0.25">
      <c r="A4" s="103" t="s">
        <v>37</v>
      </c>
      <c r="B4" s="23"/>
      <c r="C4" s="15"/>
      <c r="D4" s="15"/>
      <c r="E4" s="14"/>
      <c r="F4" s="104"/>
    </row>
    <row r="5" spans="1:6" x14ac:dyDescent="0.2">
      <c r="A5" s="105" t="s">
        <v>12</v>
      </c>
      <c r="B5" s="24">
        <v>0.64</v>
      </c>
      <c r="C5" s="29">
        <v>1.8</v>
      </c>
      <c r="D5" s="134">
        <v>1.68</v>
      </c>
      <c r="E5" s="23">
        <v>2.82</v>
      </c>
      <c r="F5" s="106">
        <v>3.83</v>
      </c>
    </row>
    <row r="6" spans="1:6" x14ac:dyDescent="0.2">
      <c r="A6" s="105" t="s">
        <v>13</v>
      </c>
      <c r="B6" s="63">
        <v>0.64</v>
      </c>
      <c r="C6" s="33">
        <v>1.75</v>
      </c>
      <c r="D6" s="33">
        <v>1.8</v>
      </c>
      <c r="E6" s="81">
        <v>2.9</v>
      </c>
      <c r="F6" s="107">
        <v>3.75</v>
      </c>
    </row>
    <row r="7" spans="1:6" x14ac:dyDescent="0.2">
      <c r="A7" s="105" t="s">
        <v>14</v>
      </c>
      <c r="B7" s="63">
        <v>0.64</v>
      </c>
      <c r="C7" s="33">
        <v>1.75</v>
      </c>
      <c r="D7" s="91">
        <v>1.68</v>
      </c>
      <c r="E7" s="92">
        <v>2.88</v>
      </c>
      <c r="F7" s="107">
        <v>3.75</v>
      </c>
    </row>
    <row r="8" spans="1:6" x14ac:dyDescent="0.2">
      <c r="A8" s="105" t="s">
        <v>15</v>
      </c>
      <c r="B8" s="88">
        <v>0.64</v>
      </c>
      <c r="C8" s="89">
        <v>1.75</v>
      </c>
      <c r="D8" s="89">
        <v>1.6</v>
      </c>
      <c r="E8" s="89">
        <v>2.75</v>
      </c>
      <c r="F8" s="108">
        <v>3.75</v>
      </c>
    </row>
    <row r="9" spans="1:6" x14ac:dyDescent="0.2">
      <c r="A9" s="105" t="s">
        <v>16</v>
      </c>
      <c r="B9" s="93">
        <v>0.64</v>
      </c>
      <c r="C9" s="92">
        <v>1.7</v>
      </c>
      <c r="D9" s="92">
        <v>1.6</v>
      </c>
      <c r="E9" s="92">
        <v>2.6</v>
      </c>
      <c r="F9" s="108">
        <v>3.85</v>
      </c>
    </row>
    <row r="10" spans="1:6" x14ac:dyDescent="0.2">
      <c r="A10" s="105" t="s">
        <v>17</v>
      </c>
      <c r="B10" s="74">
        <v>0.64</v>
      </c>
      <c r="C10" s="86">
        <v>1.7</v>
      </c>
      <c r="D10" s="87">
        <v>1.88</v>
      </c>
      <c r="E10" s="86">
        <v>2.84</v>
      </c>
      <c r="F10" s="109">
        <v>3.93</v>
      </c>
    </row>
    <row r="11" spans="1:6" ht="13.5" thickBot="1" x14ac:dyDescent="0.25">
      <c r="A11" s="130" t="s">
        <v>18</v>
      </c>
      <c r="B11" s="131">
        <f>AVERAGE(B5:B10)</f>
        <v>0.64</v>
      </c>
      <c r="C11" s="132">
        <f>AVERAGE(C5:C10)</f>
        <v>1.7416666666666665</v>
      </c>
      <c r="D11" s="133">
        <f>AVERAGE(D5:D10)</f>
        <v>1.7066666666666663</v>
      </c>
      <c r="E11" s="133">
        <f>AVERAGE(E5:E10)</f>
        <v>2.7983333333333333</v>
      </c>
      <c r="F11" s="110">
        <f>AVERAGE(F5:F10)</f>
        <v>3.81</v>
      </c>
    </row>
    <row r="12" spans="1:6" ht="13.5" thickTop="1" x14ac:dyDescent="0.2">
      <c r="A12" s="111"/>
      <c r="B12" s="41"/>
      <c r="C12" s="112"/>
      <c r="D12" s="42"/>
      <c r="E12" s="41"/>
      <c r="F12" s="113"/>
    </row>
    <row r="13" spans="1:6" x14ac:dyDescent="0.2">
      <c r="A13" s="105" t="s">
        <v>19</v>
      </c>
      <c r="B13" s="80">
        <v>0.64</v>
      </c>
      <c r="C13" s="81">
        <v>1.65</v>
      </c>
      <c r="D13" s="94">
        <v>1.83</v>
      </c>
      <c r="E13" s="81">
        <v>2.87</v>
      </c>
      <c r="F13" s="107">
        <v>4.03</v>
      </c>
    </row>
    <row r="14" spans="1:6" x14ac:dyDescent="0.2">
      <c r="A14" s="105" t="s">
        <v>20</v>
      </c>
      <c r="B14" s="80">
        <v>0.64</v>
      </c>
      <c r="C14" s="81">
        <v>1.65</v>
      </c>
      <c r="D14" s="94">
        <v>1.5</v>
      </c>
      <c r="E14" s="81">
        <v>2.66</v>
      </c>
      <c r="F14" s="107">
        <v>3.91</v>
      </c>
    </row>
    <row r="15" spans="1:6" x14ac:dyDescent="0.2">
      <c r="A15" s="105" t="s">
        <v>21</v>
      </c>
      <c r="B15" s="32">
        <v>0.64</v>
      </c>
      <c r="C15" s="81">
        <v>1.65</v>
      </c>
      <c r="D15" s="33">
        <v>1.36</v>
      </c>
      <c r="E15" s="81">
        <v>2.68</v>
      </c>
      <c r="F15" s="114">
        <v>3.81</v>
      </c>
    </row>
    <row r="16" spans="1:6" x14ac:dyDescent="0.2">
      <c r="A16" s="105" t="s">
        <v>22</v>
      </c>
      <c r="B16" s="32">
        <v>0.64</v>
      </c>
      <c r="C16" s="82">
        <v>1.65</v>
      </c>
      <c r="D16" s="33">
        <v>1.51</v>
      </c>
      <c r="E16" s="33">
        <v>2.75</v>
      </c>
      <c r="F16" s="115">
        <v>3.71</v>
      </c>
    </row>
    <row r="17" spans="1:6" x14ac:dyDescent="0.2">
      <c r="A17" s="105" t="s">
        <v>23</v>
      </c>
      <c r="B17" s="32">
        <v>0.64</v>
      </c>
      <c r="C17" s="81">
        <v>1.65</v>
      </c>
      <c r="D17" s="33">
        <v>1.53</v>
      </c>
      <c r="E17" s="33">
        <v>2.74</v>
      </c>
      <c r="F17" s="114">
        <v>3.71</v>
      </c>
    </row>
    <row r="18" spans="1:6" x14ac:dyDescent="0.2">
      <c r="A18" s="105" t="s">
        <v>24</v>
      </c>
      <c r="B18" s="32">
        <v>0.64</v>
      </c>
      <c r="C18" s="81">
        <v>1.65</v>
      </c>
      <c r="D18" s="33">
        <v>1.63</v>
      </c>
      <c r="E18" s="81">
        <v>2.5099999999999998</v>
      </c>
      <c r="F18" s="114">
        <v>3.59</v>
      </c>
    </row>
    <row r="19" spans="1:6" x14ac:dyDescent="0.2">
      <c r="A19" s="116" t="s">
        <v>25</v>
      </c>
      <c r="B19" s="61">
        <f>AVERAGE(B13:B18)</f>
        <v>0.64</v>
      </c>
      <c r="C19" s="117">
        <f>AVERAGE(C13:C18)</f>
        <v>1.6500000000000001</v>
      </c>
      <c r="D19" s="61">
        <f>AVERAGE(D13:D18)</f>
        <v>1.5599999999999998</v>
      </c>
      <c r="E19" s="61">
        <f>AVERAGE(E13:E18)</f>
        <v>2.7016666666666667</v>
      </c>
      <c r="F19" s="118">
        <f>AVERAGE(F13:F18)</f>
        <v>3.7933333333333334</v>
      </c>
    </row>
    <row r="20" spans="1:6" ht="13.5" thickBot="1" x14ac:dyDescent="0.25">
      <c r="A20" s="119" t="s">
        <v>26</v>
      </c>
      <c r="B20" s="120">
        <f>AVERAGE(B11,B19)</f>
        <v>0.64</v>
      </c>
      <c r="C20" s="120">
        <f t="shared" ref="C20:F20" si="0">AVERAGE(C11,C19)</f>
        <v>1.6958333333333333</v>
      </c>
      <c r="D20" s="120">
        <f t="shared" si="0"/>
        <v>1.6333333333333331</v>
      </c>
      <c r="E20" s="120">
        <f t="shared" si="0"/>
        <v>2.75</v>
      </c>
      <c r="F20" s="120">
        <f t="shared" si="0"/>
        <v>3.8016666666666667</v>
      </c>
    </row>
    <row r="21" spans="1:6" ht="13.5" thickTop="1" x14ac:dyDescent="0.2">
      <c r="A21" s="96"/>
      <c r="B21" s="97"/>
      <c r="C21" s="98"/>
      <c r="D21" s="97"/>
      <c r="E21" s="97"/>
      <c r="F21" s="97"/>
    </row>
    <row r="22" spans="1:6" x14ac:dyDescent="0.2">
      <c r="A22" t="s">
        <v>28</v>
      </c>
    </row>
    <row r="23" spans="1:6" x14ac:dyDescent="0.2">
      <c r="A23" t="s">
        <v>34</v>
      </c>
    </row>
    <row r="24" spans="1:6" x14ac:dyDescent="0.2">
      <c r="A24" t="s">
        <v>29</v>
      </c>
    </row>
  </sheetData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5"/>
  <sheetViews>
    <sheetView workbookViewId="0">
      <selection activeCell="F24" sqref="F24"/>
    </sheetView>
  </sheetViews>
  <sheetFormatPr defaultRowHeight="12.75" x14ac:dyDescent="0.2"/>
  <cols>
    <col min="1" max="1" width="19.28515625" bestFit="1" customWidth="1"/>
    <col min="2" max="2" width="10.7109375" bestFit="1" customWidth="1"/>
    <col min="3" max="3" width="26.42578125" bestFit="1" customWidth="1"/>
    <col min="4" max="4" width="10.85546875" bestFit="1" customWidth="1"/>
    <col min="5" max="5" width="11.85546875" bestFit="1" customWidth="1"/>
    <col min="6" max="6" width="15" bestFit="1" customWidth="1"/>
  </cols>
  <sheetData>
    <row r="1" spans="1:6" ht="16.5" thickTop="1" thickBot="1" x14ac:dyDescent="0.3">
      <c r="A1" s="99"/>
      <c r="B1" s="100"/>
      <c r="C1" s="101" t="s">
        <v>0</v>
      </c>
      <c r="D1" s="101"/>
      <c r="E1" s="100"/>
      <c r="F1" s="102"/>
    </row>
    <row r="2" spans="1:6" ht="13.5" thickTop="1" x14ac:dyDescent="0.2">
      <c r="A2" s="140" t="s">
        <v>1</v>
      </c>
      <c r="B2" s="141" t="s">
        <v>2</v>
      </c>
      <c r="C2" s="142" t="s">
        <v>3</v>
      </c>
      <c r="D2" s="141" t="s">
        <v>4</v>
      </c>
      <c r="E2" s="143" t="s">
        <v>5</v>
      </c>
      <c r="F2" s="144" t="s">
        <v>32</v>
      </c>
    </row>
    <row r="3" spans="1:6" ht="13.5" thickBot="1" x14ac:dyDescent="0.25">
      <c r="A3" s="145"/>
      <c r="B3" s="146" t="s">
        <v>7</v>
      </c>
      <c r="C3" s="147" t="s">
        <v>8</v>
      </c>
      <c r="D3" s="146" t="s">
        <v>9</v>
      </c>
      <c r="E3" s="146" t="s">
        <v>8</v>
      </c>
      <c r="F3" s="148" t="s">
        <v>10</v>
      </c>
    </row>
    <row r="4" spans="1:6" ht="15" x14ac:dyDescent="0.25">
      <c r="A4" s="103" t="s">
        <v>38</v>
      </c>
      <c r="B4" s="23"/>
      <c r="C4" s="15"/>
      <c r="D4" s="15"/>
      <c r="E4" s="14"/>
      <c r="F4" s="104"/>
    </row>
    <row r="5" spans="1:6" x14ac:dyDescent="0.2">
      <c r="A5" s="105" t="s">
        <v>12</v>
      </c>
      <c r="B5" s="24">
        <v>0.64</v>
      </c>
      <c r="C5" s="29">
        <v>1.6</v>
      </c>
      <c r="D5" s="134">
        <v>1.56</v>
      </c>
      <c r="E5" s="23">
        <v>2.46</v>
      </c>
      <c r="F5" s="106">
        <v>3.59</v>
      </c>
    </row>
    <row r="6" spans="1:6" x14ac:dyDescent="0.2">
      <c r="A6" s="105" t="s">
        <v>13</v>
      </c>
      <c r="B6" s="63">
        <v>0.64</v>
      </c>
      <c r="C6" s="33">
        <v>1.55</v>
      </c>
      <c r="D6" s="33">
        <v>1.63</v>
      </c>
      <c r="E6" s="81">
        <v>2.4500000000000002</v>
      </c>
      <c r="F6" s="107">
        <v>3.54</v>
      </c>
    </row>
    <row r="7" spans="1:6" x14ac:dyDescent="0.2">
      <c r="A7" s="105" t="s">
        <v>14</v>
      </c>
      <c r="B7" s="63">
        <v>0.64</v>
      </c>
      <c r="C7" s="33">
        <v>1.48</v>
      </c>
      <c r="D7" s="91">
        <v>1.53</v>
      </c>
      <c r="E7" s="92">
        <v>2.4500000000000002</v>
      </c>
      <c r="F7" s="107">
        <v>3.56</v>
      </c>
    </row>
    <row r="8" spans="1:6" x14ac:dyDescent="0.2">
      <c r="A8" s="105" t="s">
        <v>15</v>
      </c>
      <c r="B8" s="88">
        <v>0.64</v>
      </c>
      <c r="C8" s="89">
        <v>1.4</v>
      </c>
      <c r="D8" s="89">
        <v>1.42</v>
      </c>
      <c r="E8" s="89">
        <v>2.4500000000000002</v>
      </c>
      <c r="F8" s="108">
        <v>3.53</v>
      </c>
    </row>
    <row r="9" spans="1:6" x14ac:dyDescent="0.2">
      <c r="A9" s="105" t="s">
        <v>16</v>
      </c>
      <c r="B9" s="93">
        <v>0.64</v>
      </c>
      <c r="C9" s="92">
        <v>1.36</v>
      </c>
      <c r="D9" s="92">
        <v>1.39</v>
      </c>
      <c r="E9" s="92">
        <v>2.4500000000000002</v>
      </c>
      <c r="F9" s="108">
        <v>3.51</v>
      </c>
    </row>
    <row r="10" spans="1:6" x14ac:dyDescent="0.2">
      <c r="A10" s="105" t="s">
        <v>17</v>
      </c>
      <c r="B10" s="74">
        <v>0.64</v>
      </c>
      <c r="C10" s="86">
        <v>1.36</v>
      </c>
      <c r="D10" s="87">
        <v>1.35</v>
      </c>
      <c r="E10" s="86">
        <v>2.4500000000000002</v>
      </c>
      <c r="F10" s="109">
        <v>3.47</v>
      </c>
    </row>
    <row r="11" spans="1:6" ht="13.5" thickBot="1" x14ac:dyDescent="0.25">
      <c r="A11" s="130" t="s">
        <v>18</v>
      </c>
      <c r="B11" s="131">
        <f>AVERAGE(B5:B10)</f>
        <v>0.64</v>
      </c>
      <c r="C11" s="132">
        <f>AVERAGE(C5:C10)</f>
        <v>1.4583333333333337</v>
      </c>
      <c r="D11" s="133">
        <f>AVERAGE(D5:D10)</f>
        <v>1.4799999999999998</v>
      </c>
      <c r="E11" s="133">
        <f>AVERAGE(E5:E10)</f>
        <v>2.4516666666666667</v>
      </c>
      <c r="F11" s="110">
        <f>AVERAGE(F5:F10)</f>
        <v>3.5333333333333328</v>
      </c>
    </row>
    <row r="12" spans="1:6" ht="13.5" thickTop="1" x14ac:dyDescent="0.2">
      <c r="A12" s="111"/>
      <c r="B12" s="41"/>
      <c r="C12" s="112"/>
      <c r="D12" s="42"/>
      <c r="E12" s="41"/>
      <c r="F12" s="107"/>
    </row>
    <row r="13" spans="1:6" x14ac:dyDescent="0.2">
      <c r="A13" s="105" t="s">
        <v>19</v>
      </c>
      <c r="B13" s="80">
        <v>0.64</v>
      </c>
      <c r="C13" s="81">
        <v>1.46</v>
      </c>
      <c r="D13" s="94">
        <v>1.56</v>
      </c>
      <c r="E13" s="81">
        <v>2.4500000000000002</v>
      </c>
      <c r="F13" s="108">
        <v>3.5</v>
      </c>
    </row>
    <row r="14" spans="1:6" x14ac:dyDescent="0.2">
      <c r="A14" s="105" t="s">
        <v>20</v>
      </c>
      <c r="B14" s="80">
        <v>0.64</v>
      </c>
      <c r="C14" s="81">
        <v>1.56</v>
      </c>
      <c r="D14" s="94">
        <v>1.61</v>
      </c>
      <c r="E14" s="81">
        <v>2.4500000000000002</v>
      </c>
      <c r="F14" s="107">
        <v>3.66</v>
      </c>
    </row>
    <row r="15" spans="1:6" x14ac:dyDescent="0.2">
      <c r="A15" s="105" t="s">
        <v>21</v>
      </c>
      <c r="B15" s="32">
        <v>0.64</v>
      </c>
      <c r="C15" s="81">
        <v>1.66</v>
      </c>
      <c r="D15" s="33">
        <v>1.92</v>
      </c>
      <c r="E15" s="81">
        <v>2.4500000000000002</v>
      </c>
      <c r="F15" s="108">
        <v>3.89</v>
      </c>
    </row>
    <row r="16" spans="1:6" x14ac:dyDescent="0.2">
      <c r="A16" s="105" t="s">
        <v>22</v>
      </c>
      <c r="B16" s="32">
        <v>0.64</v>
      </c>
      <c r="C16" s="82">
        <v>1.65</v>
      </c>
      <c r="D16" s="33">
        <v>1.85</v>
      </c>
      <c r="E16" s="33">
        <v>2.75</v>
      </c>
      <c r="F16" s="115">
        <v>4.09</v>
      </c>
    </row>
    <row r="17" spans="1:10" x14ac:dyDescent="0.2">
      <c r="A17" s="105" t="s">
        <v>23</v>
      </c>
      <c r="B17" s="32">
        <v>0.64</v>
      </c>
      <c r="C17" s="81">
        <v>1.75</v>
      </c>
      <c r="D17" s="33">
        <v>1.83</v>
      </c>
      <c r="E17" s="33">
        <v>3.2</v>
      </c>
      <c r="F17" s="114">
        <v>4.24</v>
      </c>
    </row>
    <row r="18" spans="1:10" x14ac:dyDescent="0.2">
      <c r="A18" s="105" t="s">
        <v>24</v>
      </c>
      <c r="B18" s="32">
        <v>0.64</v>
      </c>
      <c r="C18" s="81">
        <v>1.85</v>
      </c>
      <c r="D18" s="33">
        <v>2.06</v>
      </c>
      <c r="E18" s="81">
        <v>3.4</v>
      </c>
      <c r="F18" s="114">
        <v>4.57</v>
      </c>
    </row>
    <row r="19" spans="1:10" x14ac:dyDescent="0.2">
      <c r="A19" s="116" t="s">
        <v>25</v>
      </c>
      <c r="B19" s="61">
        <f>AVERAGE(B13:B18)</f>
        <v>0.64</v>
      </c>
      <c r="C19" s="117">
        <f>AVERAGE(C13:C18)</f>
        <v>1.655</v>
      </c>
      <c r="D19" s="117">
        <f t="shared" ref="D19:F19" si="0">AVERAGE(D13:D18)</f>
        <v>1.8049999999999999</v>
      </c>
      <c r="E19" s="117">
        <f t="shared" si="0"/>
        <v>2.7833333333333332</v>
      </c>
      <c r="F19" s="117">
        <f t="shared" si="0"/>
        <v>3.9916666666666671</v>
      </c>
    </row>
    <row r="20" spans="1:10" ht="13.5" thickBot="1" x14ac:dyDescent="0.25">
      <c r="A20" s="119" t="s">
        <v>26</v>
      </c>
      <c r="B20" s="120">
        <f>AVERAGE(B11,B19)</f>
        <v>0.64</v>
      </c>
      <c r="C20" s="120">
        <f t="shared" ref="C20:F20" si="1">AVERAGE(C11,C19)</f>
        <v>1.5566666666666669</v>
      </c>
      <c r="D20" s="120">
        <f t="shared" si="1"/>
        <v>1.6424999999999998</v>
      </c>
      <c r="E20" s="120">
        <f t="shared" si="1"/>
        <v>2.6174999999999997</v>
      </c>
      <c r="F20" s="120">
        <f t="shared" si="1"/>
        <v>3.7625000000000002</v>
      </c>
    </row>
    <row r="21" spans="1:10" ht="13.5" thickTop="1" x14ac:dyDescent="0.2"/>
    <row r="22" spans="1:10" x14ac:dyDescent="0.2">
      <c r="A22" t="s">
        <v>28</v>
      </c>
      <c r="J22" t="s">
        <v>40</v>
      </c>
    </row>
    <row r="23" spans="1:10" x14ac:dyDescent="0.2">
      <c r="A23" t="s">
        <v>34</v>
      </c>
      <c r="I23" t="s">
        <v>41</v>
      </c>
      <c r="J23" s="23">
        <v>2.8</v>
      </c>
    </row>
    <row r="24" spans="1:10" x14ac:dyDescent="0.2">
      <c r="A24" t="s">
        <v>29</v>
      </c>
      <c r="I24" t="s">
        <v>42</v>
      </c>
      <c r="J24" s="23">
        <v>2.9</v>
      </c>
    </row>
    <row r="25" spans="1:10" x14ac:dyDescent="0.2">
      <c r="I25" t="s">
        <v>43</v>
      </c>
      <c r="J25" s="23">
        <v>3</v>
      </c>
    </row>
  </sheetData>
  <pageMargins left="0.51181102362204722" right="0.51181102362204722" top="0.78740157480314965" bottom="0.78740157480314965" header="0.31496062992125984" footer="0.31496062992125984"/>
  <pageSetup paperSize="9" orientation="landscape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4"/>
  <sheetViews>
    <sheetView workbookViewId="0">
      <selection sqref="A1:XFD1048576"/>
    </sheetView>
  </sheetViews>
  <sheetFormatPr defaultRowHeight="12.75" x14ac:dyDescent="0.2"/>
  <cols>
    <col min="1" max="1" width="19.28515625" bestFit="1" customWidth="1"/>
    <col min="2" max="2" width="10.7109375" bestFit="1" customWidth="1"/>
    <col min="3" max="3" width="26.42578125" bestFit="1" customWidth="1"/>
    <col min="4" max="4" width="10.85546875" bestFit="1" customWidth="1"/>
    <col min="5" max="5" width="11.85546875" bestFit="1" customWidth="1"/>
    <col min="6" max="6" width="15" bestFit="1" customWidth="1"/>
  </cols>
  <sheetData>
    <row r="1" spans="1:6" ht="16.5" thickTop="1" thickBot="1" x14ac:dyDescent="0.3">
      <c r="A1" s="99"/>
      <c r="B1" s="100"/>
      <c r="C1" s="101" t="s">
        <v>0</v>
      </c>
      <c r="D1" s="101"/>
      <c r="E1" s="100"/>
      <c r="F1" s="102"/>
    </row>
    <row r="2" spans="1:6" x14ac:dyDescent="0.2">
      <c r="A2" s="150" t="s">
        <v>1</v>
      </c>
      <c r="B2" s="151" t="s">
        <v>2</v>
      </c>
      <c r="C2" s="152" t="s">
        <v>3</v>
      </c>
      <c r="D2" s="151" t="s">
        <v>4</v>
      </c>
      <c r="E2" s="153" t="s">
        <v>5</v>
      </c>
      <c r="F2" s="154" t="s">
        <v>32</v>
      </c>
    </row>
    <row r="3" spans="1:6" ht="13.5" thickBot="1" x14ac:dyDescent="0.25">
      <c r="A3" s="155"/>
      <c r="B3" s="146" t="s">
        <v>7</v>
      </c>
      <c r="C3" s="147" t="s">
        <v>8</v>
      </c>
      <c r="D3" s="146" t="s">
        <v>9</v>
      </c>
      <c r="E3" s="146" t="s">
        <v>8</v>
      </c>
      <c r="F3" s="156" t="s">
        <v>10</v>
      </c>
    </row>
    <row r="4" spans="1:6" ht="15" x14ac:dyDescent="0.25">
      <c r="A4" s="157" t="s">
        <v>39</v>
      </c>
      <c r="B4" s="23"/>
      <c r="C4" s="15"/>
      <c r="D4" s="15"/>
      <c r="E4" s="14"/>
      <c r="F4" s="158"/>
    </row>
    <row r="5" spans="1:6" x14ac:dyDescent="0.2">
      <c r="A5" s="159" t="s">
        <v>12</v>
      </c>
      <c r="B5" s="24">
        <v>0.64</v>
      </c>
      <c r="C5" s="29">
        <v>1.85</v>
      </c>
      <c r="D5" s="134">
        <v>1.97</v>
      </c>
      <c r="E5" s="23">
        <v>3.4</v>
      </c>
      <c r="F5" s="160">
        <v>4.51</v>
      </c>
    </row>
    <row r="6" spans="1:6" x14ac:dyDescent="0.2">
      <c r="A6" s="159" t="s">
        <v>13</v>
      </c>
      <c r="B6" s="63">
        <v>0.64</v>
      </c>
      <c r="C6" s="33">
        <v>1.9</v>
      </c>
      <c r="D6" s="33">
        <v>1.99</v>
      </c>
      <c r="E6" s="81">
        <v>3.4</v>
      </c>
      <c r="F6" s="161">
        <v>4.3899999999999997</v>
      </c>
    </row>
    <row r="7" spans="1:6" x14ac:dyDescent="0.2">
      <c r="A7" s="159" t="s">
        <v>14</v>
      </c>
      <c r="B7" s="63">
        <v>0.64</v>
      </c>
      <c r="C7" s="33">
        <v>1.85</v>
      </c>
      <c r="D7" s="91">
        <v>2.0499999999999998</v>
      </c>
      <c r="E7" s="92">
        <v>3.4</v>
      </c>
      <c r="F7" s="161">
        <v>4.37</v>
      </c>
    </row>
    <row r="8" spans="1:6" x14ac:dyDescent="0.2">
      <c r="A8" s="159" t="s">
        <v>15</v>
      </c>
      <c r="B8" s="88">
        <v>0.64</v>
      </c>
      <c r="C8" s="89">
        <v>1.8</v>
      </c>
      <c r="D8" s="89">
        <v>1.8</v>
      </c>
      <c r="E8" s="89">
        <v>3.4</v>
      </c>
      <c r="F8" s="162">
        <v>4.37</v>
      </c>
    </row>
    <row r="9" spans="1:6" x14ac:dyDescent="0.2">
      <c r="A9" s="159" t="s">
        <v>16</v>
      </c>
      <c r="B9" s="93">
        <v>0.64</v>
      </c>
      <c r="C9" s="92">
        <v>1.8</v>
      </c>
      <c r="D9" s="92">
        <v>1.61</v>
      </c>
      <c r="E9" s="92">
        <v>3.4</v>
      </c>
      <c r="F9" s="162">
        <v>4.3</v>
      </c>
    </row>
    <row r="10" spans="1:6" x14ac:dyDescent="0.2">
      <c r="A10" s="159" t="s">
        <v>17</v>
      </c>
      <c r="B10" s="74">
        <v>0.64</v>
      </c>
      <c r="C10" s="86">
        <v>1.8</v>
      </c>
      <c r="D10" s="87">
        <v>1.61</v>
      </c>
      <c r="E10" s="86">
        <v>3.4</v>
      </c>
      <c r="F10" s="163">
        <v>4.01</v>
      </c>
    </row>
    <row r="11" spans="1:6" ht="13.5" thickBot="1" x14ac:dyDescent="0.25">
      <c r="A11" s="164" t="s">
        <v>18</v>
      </c>
      <c r="B11" s="131">
        <f>AVERAGE(B5:B10)</f>
        <v>0.64</v>
      </c>
      <c r="C11" s="132">
        <f>AVERAGE(C5:C10)</f>
        <v>1.8333333333333333</v>
      </c>
      <c r="D11" s="133">
        <f>AVERAGE(D5:D10)</f>
        <v>1.8383333333333332</v>
      </c>
      <c r="E11" s="133">
        <f>AVERAGE(E5:E10)</f>
        <v>3.4</v>
      </c>
      <c r="F11" s="165">
        <f>AVERAGE(F5:F10)</f>
        <v>4.3250000000000002</v>
      </c>
    </row>
    <row r="12" spans="1:6" ht="13.5" thickTop="1" x14ac:dyDescent="0.2">
      <c r="A12" s="166"/>
      <c r="B12" s="41"/>
      <c r="C12" s="112"/>
      <c r="D12" s="42"/>
      <c r="E12" s="41"/>
      <c r="F12" s="161"/>
    </row>
    <row r="13" spans="1:6" x14ac:dyDescent="0.2">
      <c r="A13" s="159" t="s">
        <v>19</v>
      </c>
      <c r="B13" s="80">
        <v>0.64</v>
      </c>
      <c r="C13" s="81">
        <v>1.85</v>
      </c>
      <c r="D13" s="94">
        <v>1.75</v>
      </c>
      <c r="E13" s="81">
        <v>3.4</v>
      </c>
      <c r="F13" s="162">
        <v>4.04</v>
      </c>
    </row>
    <row r="14" spans="1:6" x14ac:dyDescent="0.2">
      <c r="A14" s="159" t="s">
        <v>20</v>
      </c>
      <c r="B14" s="80">
        <v>0.64</v>
      </c>
      <c r="C14" s="81">
        <v>1.85</v>
      </c>
      <c r="D14" s="94">
        <v>2.08</v>
      </c>
      <c r="E14" s="81">
        <v>3.4</v>
      </c>
      <c r="F14" s="161">
        <v>4.0199999999999996</v>
      </c>
    </row>
    <row r="15" spans="1:6" x14ac:dyDescent="0.2">
      <c r="A15" s="159" t="s">
        <v>21</v>
      </c>
      <c r="B15" s="32">
        <v>0.64</v>
      </c>
      <c r="C15" s="81">
        <v>1.87</v>
      </c>
      <c r="D15" s="33">
        <v>1.97</v>
      </c>
      <c r="E15" s="81">
        <v>3.4</v>
      </c>
      <c r="F15" s="162">
        <v>4.21</v>
      </c>
    </row>
    <row r="16" spans="1:6" x14ac:dyDescent="0.2">
      <c r="A16" s="159" t="s">
        <v>22</v>
      </c>
      <c r="B16" s="32">
        <v>0.64</v>
      </c>
      <c r="C16" s="82">
        <v>1.87</v>
      </c>
      <c r="D16" s="33">
        <v>1.97</v>
      </c>
      <c r="E16" s="33">
        <v>3.4</v>
      </c>
      <c r="F16" s="167">
        <v>4.28</v>
      </c>
    </row>
    <row r="17" spans="1:6" x14ac:dyDescent="0.2">
      <c r="A17" s="159" t="s">
        <v>23</v>
      </c>
      <c r="B17" s="32">
        <v>0.64</v>
      </c>
      <c r="C17" s="81">
        <v>1.87</v>
      </c>
      <c r="D17" s="33">
        <v>2.0699999999999998</v>
      </c>
      <c r="E17" s="33">
        <v>3.4</v>
      </c>
      <c r="F17" s="168">
        <v>4.32</v>
      </c>
    </row>
    <row r="18" spans="1:6" x14ac:dyDescent="0.2">
      <c r="A18" s="159" t="s">
        <v>24</v>
      </c>
      <c r="B18" s="32">
        <v>0.64</v>
      </c>
      <c r="C18" s="81">
        <v>1.87</v>
      </c>
      <c r="D18" s="33">
        <v>2.14</v>
      </c>
      <c r="E18" s="81">
        <v>3.4</v>
      </c>
      <c r="F18" s="168">
        <v>4.3899999999999997</v>
      </c>
    </row>
    <row r="19" spans="1:6" x14ac:dyDescent="0.2">
      <c r="A19" s="169" t="s">
        <v>25</v>
      </c>
      <c r="B19" s="61">
        <f>AVERAGE(B13:B18)</f>
        <v>0.64</v>
      </c>
      <c r="C19" s="117">
        <f>AVERAGE(C13:C18)</f>
        <v>1.8633333333333333</v>
      </c>
      <c r="D19" s="61">
        <f>AVERAGE(D13:D18)</f>
        <v>1.9966666666666668</v>
      </c>
      <c r="E19" s="61">
        <f>AVERAGE(E13:E18)</f>
        <v>3.4</v>
      </c>
      <c r="F19" s="170">
        <f>AVERAGE(F13:F18)</f>
        <v>4.21</v>
      </c>
    </row>
    <row r="20" spans="1:6" ht="13.5" thickBot="1" x14ac:dyDescent="0.25">
      <c r="A20" s="171" t="s">
        <v>26</v>
      </c>
      <c r="B20" s="172">
        <f>AVERAGE(B11,B19)</f>
        <v>0.64</v>
      </c>
      <c r="C20" s="172">
        <f>AVERAGE(C11,C19)</f>
        <v>1.8483333333333332</v>
      </c>
      <c r="D20" s="172">
        <f t="shared" ref="D20:F20" si="0">AVERAGE(D11,D19)</f>
        <v>1.9175</v>
      </c>
      <c r="E20" s="172">
        <f t="shared" si="0"/>
        <v>3.4</v>
      </c>
      <c r="F20" s="172">
        <f t="shared" si="0"/>
        <v>4.2675000000000001</v>
      </c>
    </row>
    <row r="22" spans="1:6" x14ac:dyDescent="0.2">
      <c r="A22" t="s">
        <v>28</v>
      </c>
      <c r="C22" s="149"/>
    </row>
    <row r="23" spans="1:6" x14ac:dyDescent="0.2">
      <c r="A23" t="s">
        <v>34</v>
      </c>
    </row>
    <row r="24" spans="1:6" x14ac:dyDescent="0.2">
      <c r="A24" t="s">
        <v>29</v>
      </c>
    </row>
  </sheetData>
  <pageMargins left="0.51181102362204722" right="0.51181102362204722" top="0.78740157480314965" bottom="0.78740157480314965" header="0.31496062992125984" footer="0.31496062992125984"/>
  <pageSetup paperSize="9" orientation="landscape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6"/>
  <sheetViews>
    <sheetView workbookViewId="0">
      <selection activeCell="F16" sqref="F16"/>
    </sheetView>
  </sheetViews>
  <sheetFormatPr defaultRowHeight="12.75" x14ac:dyDescent="0.2"/>
  <cols>
    <col min="1" max="1" width="19.28515625" bestFit="1" customWidth="1"/>
    <col min="2" max="2" width="10.7109375" bestFit="1" customWidth="1"/>
    <col min="3" max="3" width="26.42578125" bestFit="1" customWidth="1"/>
    <col min="4" max="4" width="10.85546875" bestFit="1" customWidth="1"/>
    <col min="5" max="5" width="11.85546875" bestFit="1" customWidth="1"/>
    <col min="6" max="6" width="15" bestFit="1" customWidth="1"/>
  </cols>
  <sheetData>
    <row r="1" spans="1:6" ht="16.5" thickTop="1" thickBot="1" x14ac:dyDescent="0.3">
      <c r="A1" s="99"/>
      <c r="B1" s="100"/>
      <c r="C1" s="101" t="s">
        <v>0</v>
      </c>
      <c r="D1" s="101"/>
      <c r="E1" s="100"/>
      <c r="F1" s="102"/>
    </row>
    <row r="2" spans="1:6" x14ac:dyDescent="0.2">
      <c r="A2" s="150" t="s">
        <v>1</v>
      </c>
      <c r="B2" s="151" t="s">
        <v>2</v>
      </c>
      <c r="C2" s="152" t="s">
        <v>3</v>
      </c>
      <c r="D2" s="151" t="s">
        <v>4</v>
      </c>
      <c r="E2" s="153" t="s">
        <v>5</v>
      </c>
      <c r="F2" s="154" t="s">
        <v>32</v>
      </c>
    </row>
    <row r="3" spans="1:6" ht="13.5" thickBot="1" x14ac:dyDescent="0.25">
      <c r="A3" s="155"/>
      <c r="B3" s="146" t="s">
        <v>7</v>
      </c>
      <c r="C3" s="147" t="s">
        <v>8</v>
      </c>
      <c r="D3" s="146" t="s">
        <v>9</v>
      </c>
      <c r="E3" s="146" t="s">
        <v>8</v>
      </c>
      <c r="F3" s="156" t="s">
        <v>10</v>
      </c>
    </row>
    <row r="4" spans="1:6" ht="15" x14ac:dyDescent="0.25">
      <c r="A4" s="157" t="s">
        <v>44</v>
      </c>
      <c r="B4" s="23"/>
      <c r="C4" s="15"/>
      <c r="D4" s="15"/>
      <c r="E4" s="14"/>
      <c r="F4" s="158"/>
    </row>
    <row r="5" spans="1:6" x14ac:dyDescent="0.2">
      <c r="A5" s="159" t="s">
        <v>12</v>
      </c>
      <c r="B5" s="24">
        <v>0.64</v>
      </c>
      <c r="C5" s="29">
        <v>1.85</v>
      </c>
      <c r="D5" s="134">
        <v>1.6</v>
      </c>
      <c r="E5" s="23">
        <v>3.4</v>
      </c>
      <c r="F5" s="160">
        <v>4.3</v>
      </c>
    </row>
    <row r="6" spans="1:6" x14ac:dyDescent="0.2">
      <c r="A6" s="159" t="s">
        <v>13</v>
      </c>
      <c r="B6" s="63">
        <v>0.64</v>
      </c>
      <c r="C6" s="33">
        <v>1.82</v>
      </c>
      <c r="D6" s="33">
        <v>1.58</v>
      </c>
      <c r="E6" s="81">
        <v>3.4</v>
      </c>
      <c r="F6" s="161">
        <v>4.0599999999999996</v>
      </c>
    </row>
    <row r="7" spans="1:6" x14ac:dyDescent="0.2">
      <c r="A7" s="159" t="s">
        <v>14</v>
      </c>
      <c r="B7" s="63">
        <v>0.64</v>
      </c>
      <c r="C7" s="33">
        <v>1.8</v>
      </c>
      <c r="D7" s="91">
        <v>1.8</v>
      </c>
      <c r="E7" s="92">
        <v>3.4</v>
      </c>
      <c r="F7" s="161">
        <v>4.1399999999999997</v>
      </c>
    </row>
    <row r="8" spans="1:6" x14ac:dyDescent="0.2">
      <c r="A8" s="159" t="s">
        <v>15</v>
      </c>
      <c r="B8" s="88">
        <v>0.64</v>
      </c>
      <c r="C8" s="89">
        <v>1.8</v>
      </c>
      <c r="D8" s="89">
        <v>1.8</v>
      </c>
      <c r="E8" s="89">
        <v>3.4</v>
      </c>
      <c r="F8" s="162">
        <v>4.0199999999999996</v>
      </c>
    </row>
    <row r="9" spans="1:6" x14ac:dyDescent="0.2">
      <c r="A9" s="159" t="s">
        <v>16</v>
      </c>
      <c r="B9" s="93">
        <v>0.64</v>
      </c>
      <c r="C9" s="92">
        <v>1.8</v>
      </c>
      <c r="D9" s="92">
        <v>1.7</v>
      </c>
      <c r="E9" s="92">
        <v>3.4</v>
      </c>
      <c r="F9" s="162">
        <v>3.99</v>
      </c>
    </row>
    <row r="10" spans="1:6" x14ac:dyDescent="0.2">
      <c r="A10" s="159" t="s">
        <v>17</v>
      </c>
      <c r="B10" s="74">
        <v>0.64</v>
      </c>
      <c r="C10" s="86">
        <v>1.8</v>
      </c>
      <c r="D10" s="87">
        <v>1.84</v>
      </c>
      <c r="E10" s="86">
        <v>3.4</v>
      </c>
      <c r="F10" s="163">
        <v>4.07</v>
      </c>
    </row>
    <row r="11" spans="1:6" ht="13.5" thickBot="1" x14ac:dyDescent="0.25">
      <c r="A11" s="164" t="s">
        <v>18</v>
      </c>
      <c r="B11" s="131">
        <f>AVERAGE(B5:B10)</f>
        <v>0.64</v>
      </c>
      <c r="C11" s="132">
        <f>AVERAGE(C5:C10)</f>
        <v>1.8116666666666668</v>
      </c>
      <c r="D11" s="133">
        <f>AVERAGE(D5:D10)</f>
        <v>1.72</v>
      </c>
      <c r="E11" s="133">
        <f>AVERAGE(E5:E10)</f>
        <v>3.4</v>
      </c>
      <c r="F11" s="165">
        <f>AVERAGE(F5:F10)</f>
        <v>4.0966666666666667</v>
      </c>
    </row>
    <row r="12" spans="1:6" ht="13.5" thickTop="1" x14ac:dyDescent="0.2">
      <c r="A12" s="166"/>
      <c r="B12" s="41"/>
      <c r="C12" s="112"/>
      <c r="D12" s="42"/>
      <c r="E12" s="41"/>
      <c r="F12" s="161"/>
    </row>
    <row r="13" spans="1:6" x14ac:dyDescent="0.2">
      <c r="A13" s="159" t="s">
        <v>19</v>
      </c>
      <c r="B13" s="80">
        <v>0.64</v>
      </c>
      <c r="C13" s="81"/>
      <c r="D13" s="94">
        <v>1.85</v>
      </c>
      <c r="E13" s="81">
        <v>3.4</v>
      </c>
      <c r="F13" s="162">
        <v>4.04</v>
      </c>
    </row>
    <row r="14" spans="1:6" x14ac:dyDescent="0.2">
      <c r="A14" s="159" t="s">
        <v>20</v>
      </c>
      <c r="B14" s="80">
        <v>0.64</v>
      </c>
      <c r="C14" s="81"/>
      <c r="D14" s="94">
        <v>2.2799999999999998</v>
      </c>
      <c r="E14" s="81">
        <v>3.4</v>
      </c>
      <c r="F14" s="161">
        <v>4.33</v>
      </c>
    </row>
    <row r="15" spans="1:6" x14ac:dyDescent="0.2">
      <c r="A15" s="159" t="s">
        <v>21</v>
      </c>
      <c r="B15" s="32">
        <v>0.64</v>
      </c>
      <c r="C15" s="81"/>
      <c r="D15" s="33">
        <v>2.46</v>
      </c>
      <c r="E15" s="81">
        <v>3.4</v>
      </c>
      <c r="F15" s="162">
        <v>4.6900000000000004</v>
      </c>
    </row>
    <row r="16" spans="1:6" x14ac:dyDescent="0.2">
      <c r="A16" s="159" t="s">
        <v>22</v>
      </c>
      <c r="B16" s="32">
        <v>0.64</v>
      </c>
      <c r="C16" s="82"/>
      <c r="D16" s="33">
        <v>2.5</v>
      </c>
      <c r="E16" s="33">
        <v>3.4</v>
      </c>
      <c r="F16" s="167">
        <v>4.76</v>
      </c>
    </row>
    <row r="17" spans="1:6" x14ac:dyDescent="0.2">
      <c r="A17" s="159" t="s">
        <v>23</v>
      </c>
      <c r="B17" s="32">
        <v>0.64</v>
      </c>
      <c r="C17" s="81"/>
      <c r="D17" s="33">
        <v>2.57</v>
      </c>
      <c r="E17" s="33">
        <v>3.74</v>
      </c>
      <c r="F17" s="168">
        <v>4.87</v>
      </c>
    </row>
    <row r="18" spans="1:6" x14ac:dyDescent="0.2">
      <c r="A18" s="159" t="s">
        <v>24</v>
      </c>
      <c r="B18" s="32">
        <v>0.64</v>
      </c>
      <c r="C18" s="81"/>
      <c r="D18" s="33">
        <v>2.95</v>
      </c>
      <c r="E18" s="81">
        <v>3.8</v>
      </c>
      <c r="F18" s="168">
        <v>5.25</v>
      </c>
    </row>
    <row r="19" spans="1:6" x14ac:dyDescent="0.2">
      <c r="A19" s="169" t="s">
        <v>25</v>
      </c>
      <c r="B19" s="61">
        <f>AVERAGE(B13:B18)</f>
        <v>0.64</v>
      </c>
      <c r="C19" s="117" t="e">
        <f>AVERAGE(C13:C18)</f>
        <v>#DIV/0!</v>
      </c>
      <c r="D19" s="61">
        <f>AVERAGE(D13:D18)</f>
        <v>2.4350000000000001</v>
      </c>
      <c r="E19" s="61">
        <f>AVERAGE(E13:E18)</f>
        <v>3.5233333333333334</v>
      </c>
      <c r="F19" s="170">
        <f>AVERAGE(F13:F18)</f>
        <v>4.6566666666666672</v>
      </c>
    </row>
    <row r="20" spans="1:6" ht="13.5" thickBot="1" x14ac:dyDescent="0.25">
      <c r="A20" s="171" t="s">
        <v>26</v>
      </c>
      <c r="B20" s="172">
        <f>AVERAGE(B11,B19)</f>
        <v>0.64</v>
      </c>
      <c r="C20" s="172" t="e">
        <f>AVERAGE(C11,C19)</f>
        <v>#DIV/0!</v>
      </c>
      <c r="D20" s="172">
        <f t="shared" ref="D20:F20" si="0">AVERAGE(D11,D19)</f>
        <v>2.0775000000000001</v>
      </c>
      <c r="E20" s="172">
        <f t="shared" si="0"/>
        <v>3.4616666666666669</v>
      </c>
      <c r="F20" s="172">
        <f t="shared" si="0"/>
        <v>4.3766666666666669</v>
      </c>
    </row>
    <row r="22" spans="1:6" x14ac:dyDescent="0.2">
      <c r="A22" t="s">
        <v>28</v>
      </c>
      <c r="C22" s="149"/>
    </row>
    <row r="23" spans="1:6" x14ac:dyDescent="0.2">
      <c r="A23" t="s">
        <v>34</v>
      </c>
    </row>
    <row r="24" spans="1:6" x14ac:dyDescent="0.2">
      <c r="A24" t="s">
        <v>29</v>
      </c>
    </row>
    <row r="26" spans="1:6" x14ac:dyDescent="0.2">
      <c r="A26" t="s">
        <v>45</v>
      </c>
      <c r="D26" t="s">
        <v>46</v>
      </c>
    </row>
  </sheetData>
  <pageMargins left="0.511811024" right="0.511811024" top="0.78740157499999996" bottom="0.78740157499999996" header="0.31496062000000002" footer="0.31496062000000002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3:F29"/>
  <sheetViews>
    <sheetView workbookViewId="0">
      <selection activeCell="G20" sqref="G20"/>
    </sheetView>
  </sheetViews>
  <sheetFormatPr defaultRowHeight="12.75" x14ac:dyDescent="0.2"/>
  <cols>
    <col min="1" max="1" width="21" customWidth="1"/>
    <col min="2" max="2" width="11.42578125" customWidth="1"/>
    <col min="3" max="3" width="11.5703125" customWidth="1"/>
    <col min="4" max="4" width="13.85546875" customWidth="1"/>
    <col min="5" max="5" width="14.85546875" customWidth="1"/>
    <col min="6" max="6" width="17.5703125" customWidth="1"/>
  </cols>
  <sheetData>
    <row r="3" spans="1:6" ht="13.5" thickBot="1" x14ac:dyDescent="0.25"/>
    <row r="4" spans="1:6" ht="16.5" thickTop="1" thickBot="1" x14ac:dyDescent="0.3">
      <c r="A4" s="99"/>
      <c r="B4" s="100"/>
      <c r="C4" s="101" t="s">
        <v>0</v>
      </c>
      <c r="D4" s="101"/>
      <c r="E4" s="100"/>
      <c r="F4" s="102"/>
    </row>
    <row r="5" spans="1:6" x14ac:dyDescent="0.2">
      <c r="A5" s="150" t="s">
        <v>1</v>
      </c>
      <c r="B5" s="151" t="s">
        <v>2</v>
      </c>
      <c r="C5" s="152" t="s">
        <v>3</v>
      </c>
      <c r="D5" s="151" t="s">
        <v>4</v>
      </c>
      <c r="E5" s="153" t="s">
        <v>5</v>
      </c>
      <c r="F5" s="154" t="s">
        <v>32</v>
      </c>
    </row>
    <row r="6" spans="1:6" ht="13.5" thickBot="1" x14ac:dyDescent="0.25">
      <c r="A6" s="155"/>
      <c r="B6" s="146" t="s">
        <v>7</v>
      </c>
      <c r="C6" s="147" t="s">
        <v>8</v>
      </c>
      <c r="D6" s="146" t="s">
        <v>9</v>
      </c>
      <c r="E6" s="146" t="s">
        <v>8</v>
      </c>
      <c r="F6" s="156" t="s">
        <v>10</v>
      </c>
    </row>
    <row r="7" spans="1:6" ht="15" x14ac:dyDescent="0.25">
      <c r="A7" s="157" t="s">
        <v>47</v>
      </c>
      <c r="B7" s="23"/>
      <c r="C7" s="15"/>
      <c r="D7" s="15"/>
      <c r="E7" s="14"/>
      <c r="F7" s="158"/>
    </row>
    <row r="8" spans="1:6" x14ac:dyDescent="0.2">
      <c r="A8" s="159" t="s">
        <v>12</v>
      </c>
      <c r="B8" s="24">
        <v>0.64</v>
      </c>
      <c r="C8" s="29"/>
      <c r="D8" s="134">
        <v>2.94</v>
      </c>
      <c r="E8" s="23">
        <v>3.8</v>
      </c>
      <c r="F8" s="160">
        <v>5.54</v>
      </c>
    </row>
    <row r="9" spans="1:6" x14ac:dyDescent="0.2">
      <c r="A9" s="159" t="s">
        <v>13</v>
      </c>
      <c r="B9" s="63">
        <v>0.64</v>
      </c>
      <c r="C9" s="33"/>
      <c r="D9" s="33">
        <v>2.85</v>
      </c>
      <c r="E9" s="81">
        <v>3.85</v>
      </c>
      <c r="F9" s="161">
        <v>5.71</v>
      </c>
    </row>
    <row r="10" spans="1:6" x14ac:dyDescent="0.2">
      <c r="A10" s="159" t="s">
        <v>14</v>
      </c>
      <c r="B10" s="63">
        <v>0.64</v>
      </c>
      <c r="C10" s="33"/>
      <c r="D10" s="91">
        <v>2.73</v>
      </c>
      <c r="E10" s="92">
        <v>4</v>
      </c>
      <c r="F10" s="161">
        <v>5.78</v>
      </c>
    </row>
    <row r="11" spans="1:6" x14ac:dyDescent="0.2">
      <c r="A11" s="159" t="s">
        <v>15</v>
      </c>
      <c r="B11" s="88">
        <v>0.64</v>
      </c>
      <c r="C11" s="89"/>
      <c r="D11" s="89">
        <v>2.15</v>
      </c>
      <c r="E11" s="89">
        <v>3.74</v>
      </c>
      <c r="F11" s="162">
        <v>5.28</v>
      </c>
    </row>
    <row r="12" spans="1:6" x14ac:dyDescent="0.2">
      <c r="A12" s="159" t="s">
        <v>16</v>
      </c>
      <c r="B12" s="93">
        <v>0.64</v>
      </c>
      <c r="C12" s="92"/>
      <c r="D12" s="92">
        <v>1.8</v>
      </c>
      <c r="E12" s="92">
        <v>3.2</v>
      </c>
      <c r="F12" s="162">
        <v>5.28</v>
      </c>
    </row>
    <row r="13" spans="1:6" x14ac:dyDescent="0.2">
      <c r="A13" s="159" t="s">
        <v>17</v>
      </c>
      <c r="B13" s="74">
        <v>0.64</v>
      </c>
      <c r="C13" s="86"/>
      <c r="D13" s="87">
        <v>1.87</v>
      </c>
      <c r="E13" s="86">
        <v>3.2</v>
      </c>
      <c r="F13" s="163">
        <v>4.58</v>
      </c>
    </row>
    <row r="14" spans="1:6" ht="13.5" thickBot="1" x14ac:dyDescent="0.25">
      <c r="A14" s="164" t="s">
        <v>18</v>
      </c>
      <c r="B14" s="131"/>
      <c r="C14" s="132"/>
      <c r="D14" s="133"/>
      <c r="E14" s="133"/>
      <c r="F14" s="165"/>
    </row>
    <row r="15" spans="1:6" ht="13.5" thickTop="1" x14ac:dyDescent="0.2">
      <c r="A15" s="166"/>
      <c r="B15" s="41"/>
      <c r="C15" s="112"/>
      <c r="D15" s="42"/>
      <c r="E15" s="41"/>
      <c r="F15" s="161"/>
    </row>
    <row r="16" spans="1:6" x14ac:dyDescent="0.2">
      <c r="A16" s="159" t="s">
        <v>19</v>
      </c>
      <c r="B16" s="80">
        <v>0.64</v>
      </c>
      <c r="C16" s="81"/>
      <c r="D16" s="94">
        <v>2.12</v>
      </c>
      <c r="E16" s="81">
        <v>3.2</v>
      </c>
      <c r="F16" s="162">
        <v>4.5</v>
      </c>
    </row>
    <row r="17" spans="1:6" x14ac:dyDescent="0.2">
      <c r="A17" s="159" t="s">
        <v>20</v>
      </c>
      <c r="B17" s="80">
        <v>0.64</v>
      </c>
      <c r="C17" s="81"/>
      <c r="D17" s="94">
        <v>2.41</v>
      </c>
      <c r="E17" s="81">
        <v>3.26</v>
      </c>
      <c r="F17" s="161">
        <v>4.59</v>
      </c>
    </row>
    <row r="18" spans="1:6" x14ac:dyDescent="0.2">
      <c r="A18" s="159" t="s">
        <v>21</v>
      </c>
      <c r="B18" s="32">
        <v>0.64</v>
      </c>
      <c r="C18" s="81"/>
      <c r="D18" s="33">
        <v>2.91</v>
      </c>
      <c r="E18" s="81">
        <v>4</v>
      </c>
      <c r="F18" s="162">
        <v>5.1100000000000003</v>
      </c>
    </row>
    <row r="19" spans="1:6" x14ac:dyDescent="0.2">
      <c r="A19" s="159" t="s">
        <v>22</v>
      </c>
      <c r="B19" s="32">
        <v>0.64</v>
      </c>
      <c r="C19" s="82"/>
      <c r="D19" s="33">
        <v>2.84</v>
      </c>
      <c r="E19" s="33">
        <v>3.96</v>
      </c>
      <c r="F19" s="167">
        <v>5.47</v>
      </c>
    </row>
    <row r="20" spans="1:6" x14ac:dyDescent="0.2">
      <c r="A20" s="159" t="s">
        <v>23</v>
      </c>
      <c r="B20" s="32">
        <v>0.64</v>
      </c>
      <c r="C20" s="81"/>
      <c r="D20" s="33">
        <v>2.5</v>
      </c>
      <c r="E20" s="33">
        <v>3.8</v>
      </c>
      <c r="F20" s="168">
        <v>5.39</v>
      </c>
    </row>
    <row r="21" spans="1:6" x14ac:dyDescent="0.2">
      <c r="A21" s="159" t="s">
        <v>24</v>
      </c>
      <c r="B21" s="32">
        <v>0.64</v>
      </c>
      <c r="C21" s="81"/>
      <c r="D21" s="33">
        <v>2.5</v>
      </c>
      <c r="E21" s="81">
        <v>3.8</v>
      </c>
      <c r="F21" s="168">
        <v>5.34</v>
      </c>
    </row>
    <row r="22" spans="1:6" x14ac:dyDescent="0.2">
      <c r="A22" s="169" t="s">
        <v>25</v>
      </c>
      <c r="B22" s="61"/>
      <c r="C22" s="117"/>
      <c r="D22" s="61"/>
      <c r="E22" s="61"/>
      <c r="F22" s="170"/>
    </row>
    <row r="23" spans="1:6" ht="13.5" thickBot="1" x14ac:dyDescent="0.25">
      <c r="A23" s="171" t="s">
        <v>26</v>
      </c>
      <c r="B23" s="172"/>
      <c r="C23" s="172"/>
      <c r="D23" s="172"/>
      <c r="E23" s="172"/>
      <c r="F23" s="172"/>
    </row>
    <row r="25" spans="1:6" x14ac:dyDescent="0.2">
      <c r="A25" t="s">
        <v>28</v>
      </c>
      <c r="C25" s="149"/>
    </row>
    <row r="26" spans="1:6" x14ac:dyDescent="0.2">
      <c r="A26" t="s">
        <v>34</v>
      </c>
    </row>
    <row r="27" spans="1:6" x14ac:dyDescent="0.2">
      <c r="A27" t="s">
        <v>29</v>
      </c>
    </row>
    <row r="29" spans="1:6" x14ac:dyDescent="0.2">
      <c r="A29" s="173" t="s">
        <v>45</v>
      </c>
      <c r="B29" s="173"/>
      <c r="C29" s="173"/>
      <c r="D29" s="173" t="s">
        <v>46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F18" sqref="F18"/>
    </sheetView>
  </sheetViews>
  <sheetFormatPr defaultRowHeight="12.75" x14ac:dyDescent="0.2"/>
  <cols>
    <col min="1" max="1" width="22.5703125" customWidth="1"/>
    <col min="2" max="2" width="13.5703125" customWidth="1"/>
    <col min="3" max="3" width="12.5703125" customWidth="1"/>
    <col min="4" max="4" width="12.85546875" customWidth="1"/>
    <col min="5" max="5" width="12.42578125" customWidth="1"/>
    <col min="6" max="6" width="17.5703125" customWidth="1"/>
  </cols>
  <sheetData>
    <row r="1" spans="1:6" ht="13.5" thickBot="1" x14ac:dyDescent="0.25"/>
    <row r="2" spans="1:6" ht="16.5" thickTop="1" thickBot="1" x14ac:dyDescent="0.3">
      <c r="A2" s="99"/>
      <c r="B2" s="100"/>
      <c r="C2" s="101" t="s">
        <v>0</v>
      </c>
      <c r="D2" s="101"/>
      <c r="E2" s="100"/>
      <c r="F2" s="102"/>
    </row>
    <row r="3" spans="1:6" x14ac:dyDescent="0.2">
      <c r="A3" s="150" t="s">
        <v>1</v>
      </c>
      <c r="B3" s="151" t="s">
        <v>2</v>
      </c>
      <c r="C3" s="152" t="s">
        <v>3</v>
      </c>
      <c r="D3" s="151" t="s">
        <v>4</v>
      </c>
      <c r="E3" s="153" t="s">
        <v>5</v>
      </c>
      <c r="F3" s="154" t="s">
        <v>32</v>
      </c>
    </row>
    <row r="4" spans="1:6" ht="13.5" thickBot="1" x14ac:dyDescent="0.25">
      <c r="A4" s="155"/>
      <c r="B4" s="146" t="s">
        <v>7</v>
      </c>
      <c r="C4" s="147" t="s">
        <v>8</v>
      </c>
      <c r="D4" s="146" t="s">
        <v>9</v>
      </c>
      <c r="E4" s="146" t="s">
        <v>8</v>
      </c>
      <c r="F4" s="156" t="s">
        <v>10</v>
      </c>
    </row>
    <row r="5" spans="1:6" ht="15" x14ac:dyDescent="0.25">
      <c r="A5" s="157" t="s">
        <v>48</v>
      </c>
      <c r="B5" s="23"/>
      <c r="C5" s="15"/>
      <c r="D5" s="15"/>
      <c r="E5" s="14"/>
      <c r="F5" s="158"/>
    </row>
    <row r="6" spans="1:6" x14ac:dyDescent="0.2">
      <c r="A6" s="159" t="s">
        <v>12</v>
      </c>
      <c r="B6" s="24">
        <v>0.64</v>
      </c>
      <c r="C6" s="29"/>
      <c r="D6" s="134">
        <v>2.4500000000000002</v>
      </c>
      <c r="E6" s="23">
        <v>3.8</v>
      </c>
      <c r="F6" s="160">
        <v>5.27</v>
      </c>
    </row>
    <row r="7" spans="1:6" x14ac:dyDescent="0.2">
      <c r="A7" s="159" t="s">
        <v>13</v>
      </c>
      <c r="B7" s="63">
        <v>0.64</v>
      </c>
      <c r="C7" s="33"/>
      <c r="D7" s="33">
        <v>2.5</v>
      </c>
      <c r="E7" s="81">
        <v>3.8</v>
      </c>
      <c r="F7" s="161">
        <v>4.97</v>
      </c>
    </row>
    <row r="8" spans="1:6" x14ac:dyDescent="0.2">
      <c r="A8" s="159" t="s">
        <v>14</v>
      </c>
      <c r="B8" s="63">
        <v>0.64</v>
      </c>
      <c r="C8" s="33"/>
      <c r="D8" s="91">
        <v>2.52</v>
      </c>
      <c r="E8" s="92">
        <v>3.8</v>
      </c>
      <c r="F8" s="161">
        <v>5.01</v>
      </c>
    </row>
    <row r="9" spans="1:6" x14ac:dyDescent="0.2">
      <c r="A9" s="159" t="s">
        <v>15</v>
      </c>
      <c r="B9" s="88">
        <v>0.64</v>
      </c>
      <c r="C9" s="89"/>
      <c r="D9" s="89">
        <v>2.39</v>
      </c>
      <c r="E9" s="89">
        <v>3.75</v>
      </c>
      <c r="F9" s="162">
        <v>5.0599999999999996</v>
      </c>
    </row>
    <row r="10" spans="1:6" x14ac:dyDescent="0.2">
      <c r="A10" s="159" t="s">
        <v>16</v>
      </c>
      <c r="B10" s="93">
        <v>0.64</v>
      </c>
      <c r="C10" s="92"/>
      <c r="D10" s="92">
        <v>2.1800000000000002</v>
      </c>
      <c r="E10" s="92">
        <v>3.64</v>
      </c>
      <c r="F10" s="162">
        <v>5.08</v>
      </c>
    </row>
    <row r="11" spans="1:6" x14ac:dyDescent="0.2">
      <c r="A11" s="159" t="s">
        <v>17</v>
      </c>
      <c r="B11" s="74">
        <v>0.64</v>
      </c>
      <c r="C11" s="86"/>
      <c r="D11" s="87">
        <v>2.16</v>
      </c>
      <c r="E11" s="86">
        <v>3.65</v>
      </c>
      <c r="F11" s="163">
        <v>5.13</v>
      </c>
    </row>
    <row r="12" spans="1:6" ht="13.5" thickBot="1" x14ac:dyDescent="0.25">
      <c r="A12" s="164" t="s">
        <v>18</v>
      </c>
      <c r="B12" s="131"/>
      <c r="C12" s="132"/>
      <c r="D12" s="133"/>
      <c r="E12" s="133"/>
      <c r="F12" s="165"/>
    </row>
    <row r="13" spans="1:6" ht="13.5" thickTop="1" x14ac:dyDescent="0.2">
      <c r="A13" s="166"/>
      <c r="B13" s="41"/>
      <c r="C13" s="112"/>
      <c r="D13" s="42"/>
      <c r="E13" s="41"/>
      <c r="F13" s="161"/>
    </row>
    <row r="14" spans="1:6" x14ac:dyDescent="0.2">
      <c r="A14" s="159" t="s">
        <v>19</v>
      </c>
      <c r="B14" s="80">
        <v>0.64</v>
      </c>
      <c r="C14" s="81"/>
      <c r="D14" s="94">
        <v>2.2200000000000002</v>
      </c>
      <c r="E14" s="81">
        <v>3.65</v>
      </c>
      <c r="F14" s="162">
        <v>5.03</v>
      </c>
    </row>
    <row r="15" spans="1:6" x14ac:dyDescent="0.2">
      <c r="A15" s="159" t="s">
        <v>20</v>
      </c>
      <c r="B15" s="80">
        <v>0.64</v>
      </c>
      <c r="C15" s="81"/>
      <c r="D15" s="94">
        <v>2.39</v>
      </c>
      <c r="E15" s="81">
        <v>3.67</v>
      </c>
      <c r="F15" s="161">
        <v>4.93</v>
      </c>
    </row>
    <row r="16" spans="1:6" x14ac:dyDescent="0.2">
      <c r="A16" s="159" t="s">
        <v>21</v>
      </c>
      <c r="B16" s="32"/>
      <c r="C16" s="81"/>
      <c r="D16" s="33"/>
      <c r="E16" s="81"/>
      <c r="F16" s="162"/>
    </row>
    <row r="17" spans="1:6" x14ac:dyDescent="0.2">
      <c r="A17" s="159" t="s">
        <v>22</v>
      </c>
      <c r="B17" s="32"/>
      <c r="C17" s="82"/>
      <c r="D17" s="33"/>
      <c r="E17" s="33"/>
      <c r="F17" s="167"/>
    </row>
    <row r="18" spans="1:6" x14ac:dyDescent="0.2">
      <c r="A18" s="159" t="s">
        <v>23</v>
      </c>
      <c r="B18" s="32"/>
      <c r="C18" s="81"/>
      <c r="D18" s="33"/>
      <c r="E18" s="33"/>
      <c r="F18" s="168"/>
    </row>
    <row r="19" spans="1:6" x14ac:dyDescent="0.2">
      <c r="A19" s="159" t="s">
        <v>24</v>
      </c>
      <c r="B19" s="32"/>
      <c r="C19" s="81"/>
      <c r="D19" s="33"/>
      <c r="E19" s="81"/>
      <c r="F19" s="168"/>
    </row>
    <row r="20" spans="1:6" x14ac:dyDescent="0.2">
      <c r="A20" s="169" t="s">
        <v>25</v>
      </c>
      <c r="B20" s="61"/>
      <c r="C20" s="117"/>
      <c r="D20" s="61"/>
      <c r="E20" s="61"/>
      <c r="F20" s="170"/>
    </row>
    <row r="21" spans="1:6" ht="13.5" thickBot="1" x14ac:dyDescent="0.25">
      <c r="A21" s="171" t="s">
        <v>26</v>
      </c>
      <c r="B21" s="172"/>
      <c r="C21" s="172"/>
      <c r="D21" s="172"/>
      <c r="E21" s="172"/>
      <c r="F21" s="172"/>
    </row>
    <row r="23" spans="1:6" x14ac:dyDescent="0.2">
      <c r="A23" t="s">
        <v>28</v>
      </c>
      <c r="C23" s="149"/>
    </row>
    <row r="24" spans="1:6" x14ac:dyDescent="0.2">
      <c r="A24" t="s">
        <v>34</v>
      </c>
    </row>
    <row r="25" spans="1:6" x14ac:dyDescent="0.2">
      <c r="A25" t="s">
        <v>29</v>
      </c>
    </row>
    <row r="27" spans="1:6" x14ac:dyDescent="0.2">
      <c r="A27" s="173" t="s">
        <v>45</v>
      </c>
      <c r="B27" s="173"/>
      <c r="C27" s="173"/>
      <c r="D27" s="173" t="s">
        <v>46</v>
      </c>
    </row>
  </sheetData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</vt:vector>
  </TitlesOfParts>
  <Company>A.P.A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A.P.A</dc:creator>
  <cp:lastModifiedBy>administrativo</cp:lastModifiedBy>
  <cp:lastPrinted>2011-08-17T14:03:26Z</cp:lastPrinted>
  <dcterms:created xsi:type="dcterms:W3CDTF">2004-01-09T12:24:45Z</dcterms:created>
  <dcterms:modified xsi:type="dcterms:W3CDTF">2014-09-18T12:27:20Z</dcterms:modified>
</cp:coreProperties>
</file>