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" yWindow="960" windowWidth="11340" windowHeight="6540" firstSheet="7" activeTab="16"/>
  </bookViews>
  <sheets>
    <sheet name="1998" sheetId="11" r:id="rId1"/>
    <sheet name="1999" sheetId="10" r:id="rId2"/>
    <sheet name="2000" sheetId="9" r:id="rId3"/>
    <sheet name="2001" sheetId="8" r:id="rId4"/>
    <sheet name="2002" sheetId="7" r:id="rId5"/>
    <sheet name="2003" sheetId="6" r:id="rId6"/>
    <sheet name="2004" sheetId="1" r:id="rId7"/>
    <sheet name="2005" sheetId="3" r:id="rId8"/>
    <sheet name="2006" sheetId="2" r:id="rId9"/>
    <sheet name="2007" sheetId="4" r:id="rId10"/>
    <sheet name="2008" sheetId="5" r:id="rId11"/>
    <sheet name="2009" sheetId="12" r:id="rId12"/>
    <sheet name="2010" sheetId="13" r:id="rId13"/>
    <sheet name="2011" sheetId="14" r:id="rId14"/>
    <sheet name="2012" sheetId="15" r:id="rId15"/>
    <sheet name="2013" sheetId="16" r:id="rId16"/>
    <sheet name="2014" sheetId="17" r:id="rId17"/>
  </sheets>
  <calcPr calcId="145621"/>
</workbook>
</file>

<file path=xl/calcChain.xml><?xml version="1.0" encoding="utf-8"?>
<calcChain xmlns="http://schemas.openxmlformats.org/spreadsheetml/2006/main">
  <c r="H14" i="17" l="1"/>
  <c r="D14" i="17"/>
  <c r="H13" i="17" l="1"/>
  <c r="D13" i="17"/>
  <c r="H12" i="17" l="1"/>
  <c r="D12" i="17"/>
  <c r="H11" i="17" l="1"/>
  <c r="D11" i="17"/>
  <c r="H10" i="17" l="1"/>
  <c r="D10" i="17"/>
  <c r="D9" i="17" l="1"/>
  <c r="H9" i="17"/>
  <c r="H8" i="17" l="1"/>
  <c r="D8" i="17"/>
  <c r="H7" i="17" l="1"/>
  <c r="D7" i="17"/>
  <c r="H21" i="16" l="1"/>
  <c r="G21" i="16"/>
  <c r="F21" i="16"/>
  <c r="D21" i="16"/>
  <c r="C21" i="16"/>
  <c r="B21" i="16"/>
  <c r="H20" i="16"/>
  <c r="D20" i="16"/>
  <c r="D18" i="16" l="1"/>
  <c r="H19" i="16"/>
  <c r="D19" i="16"/>
  <c r="H18" i="16" l="1"/>
  <c r="H17" i="16" l="1"/>
  <c r="D17" i="16"/>
  <c r="H16" i="16" l="1"/>
  <c r="D16" i="16"/>
  <c r="H15" i="16" l="1"/>
  <c r="D15" i="16"/>
  <c r="H14" i="16" l="1"/>
  <c r="D14" i="16"/>
  <c r="D13" i="16" l="1"/>
  <c r="H13" i="16"/>
  <c r="H12" i="16" l="1"/>
  <c r="D12" i="16"/>
  <c r="H11" i="16" l="1"/>
  <c r="D11" i="16"/>
  <c r="H10" i="16" l="1"/>
  <c r="D10" i="16"/>
  <c r="H9" i="16" l="1"/>
  <c r="D9" i="16"/>
  <c r="G21" i="15" l="1"/>
  <c r="F21" i="15"/>
  <c r="C21" i="15"/>
  <c r="B21" i="15"/>
  <c r="H20" i="15"/>
  <c r="D20" i="15"/>
  <c r="H19" i="15"/>
  <c r="D19" i="15"/>
  <c r="H18" i="15"/>
  <c r="D18" i="15"/>
  <c r="H17" i="15"/>
  <c r="D17" i="15"/>
  <c r="H16" i="15"/>
  <c r="D16" i="15"/>
  <c r="H15" i="15"/>
  <c r="D15" i="15"/>
  <c r="H14" i="15"/>
  <c r="D14" i="15"/>
  <c r="H13" i="15"/>
  <c r="D13" i="15"/>
  <c r="H12" i="15"/>
  <c r="D12" i="15"/>
  <c r="H11" i="15"/>
  <c r="D11" i="15"/>
  <c r="H10" i="15"/>
  <c r="D10" i="15"/>
  <c r="H9" i="15"/>
  <c r="D9" i="15"/>
  <c r="G21" i="14"/>
  <c r="F21" i="14"/>
  <c r="C21" i="14"/>
  <c r="B21" i="14"/>
  <c r="H20" i="14"/>
  <c r="D20" i="14"/>
  <c r="H19" i="14"/>
  <c r="D19" i="14"/>
  <c r="H18" i="14"/>
  <c r="D18" i="14"/>
  <c r="H17" i="14"/>
  <c r="D17" i="14"/>
  <c r="H16" i="14"/>
  <c r="D16" i="14"/>
  <c r="H15" i="14"/>
  <c r="D15" i="14"/>
  <c r="H14" i="14"/>
  <c r="D14" i="14"/>
  <c r="H13" i="14"/>
  <c r="D13" i="14"/>
  <c r="H12" i="14"/>
  <c r="D12" i="14"/>
  <c r="H11" i="14"/>
  <c r="D11" i="14"/>
  <c r="H10" i="14"/>
  <c r="D10" i="14"/>
  <c r="H9" i="14"/>
  <c r="H21" i="14" s="1"/>
  <c r="D9" i="14"/>
  <c r="D9" i="13"/>
  <c r="D10" i="13"/>
  <c r="I10" i="13" s="1"/>
  <c r="D11" i="13"/>
  <c r="D12" i="13"/>
  <c r="D13" i="13"/>
  <c r="D14" i="13"/>
  <c r="D15" i="13"/>
  <c r="D16" i="13"/>
  <c r="D17" i="13"/>
  <c r="D18" i="13"/>
  <c r="I18" i="13" s="1"/>
  <c r="D19" i="13"/>
  <c r="D20" i="13"/>
  <c r="C21" i="13"/>
  <c r="G21" i="13"/>
  <c r="F21" i="13"/>
  <c r="B21" i="13"/>
  <c r="H20" i="13"/>
  <c r="H19" i="13"/>
  <c r="I19" i="13" s="1"/>
  <c r="H18" i="13"/>
  <c r="H17" i="13"/>
  <c r="H16" i="13"/>
  <c r="H15" i="13"/>
  <c r="I15" i="13" s="1"/>
  <c r="H14" i="13"/>
  <c r="H13" i="13"/>
  <c r="I13" i="13" s="1"/>
  <c r="H12" i="13"/>
  <c r="H11" i="13"/>
  <c r="I11" i="13" s="1"/>
  <c r="H10" i="13"/>
  <c r="H9" i="13"/>
  <c r="H7" i="12"/>
  <c r="H8" i="12"/>
  <c r="H19" i="12" s="1"/>
  <c r="H9" i="12"/>
  <c r="H10" i="12"/>
  <c r="H11" i="12"/>
  <c r="H12" i="12"/>
  <c r="H13" i="12"/>
  <c r="H14" i="12"/>
  <c r="H15" i="12"/>
  <c r="H16" i="12"/>
  <c r="H17" i="12"/>
  <c r="H18" i="12"/>
  <c r="D7" i="12"/>
  <c r="I7" i="12" s="1"/>
  <c r="D8" i="12"/>
  <c r="D9" i="12"/>
  <c r="D10" i="12"/>
  <c r="D11" i="12"/>
  <c r="I11" i="12" s="1"/>
  <c r="D12" i="12"/>
  <c r="D13" i="12"/>
  <c r="D14" i="12"/>
  <c r="D15" i="12"/>
  <c r="I15" i="12" s="1"/>
  <c r="D16" i="12"/>
  <c r="D17" i="12"/>
  <c r="D18" i="12"/>
  <c r="G19" i="12"/>
  <c r="F19" i="12"/>
  <c r="C19" i="12"/>
  <c r="B19" i="12"/>
  <c r="I17" i="12"/>
  <c r="I13" i="12"/>
  <c r="I9" i="12"/>
  <c r="G9" i="11"/>
  <c r="G10" i="11"/>
  <c r="G11" i="11"/>
  <c r="G12" i="11"/>
  <c r="G13" i="11"/>
  <c r="G14" i="11"/>
  <c r="G15" i="11"/>
  <c r="G16" i="11"/>
  <c r="G17" i="11"/>
  <c r="G18" i="11"/>
  <c r="G19" i="11"/>
  <c r="G20" i="11"/>
  <c r="D9" i="11"/>
  <c r="H9" i="11" s="1"/>
  <c r="D10" i="11"/>
  <c r="D11" i="11"/>
  <c r="D21" i="11" s="1"/>
  <c r="D12" i="11"/>
  <c r="D13" i="11"/>
  <c r="H13" i="11" s="1"/>
  <c r="D14" i="11"/>
  <c r="D15" i="11"/>
  <c r="H15" i="11" s="1"/>
  <c r="D16" i="11"/>
  <c r="D17" i="11"/>
  <c r="H17" i="11" s="1"/>
  <c r="D18" i="11"/>
  <c r="D19" i="11"/>
  <c r="H19" i="11" s="1"/>
  <c r="D20" i="11"/>
  <c r="F21" i="11"/>
  <c r="E21" i="11"/>
  <c r="C21" i="11"/>
  <c r="B21" i="11"/>
  <c r="H20" i="11"/>
  <c r="H18" i="11"/>
  <c r="H16" i="11"/>
  <c r="H14" i="11"/>
  <c r="H12" i="11"/>
  <c r="H10" i="11"/>
  <c r="G8" i="10"/>
  <c r="G9" i="10"/>
  <c r="G20" i="10" s="1"/>
  <c r="G10" i="10"/>
  <c r="G11" i="10"/>
  <c r="G12" i="10"/>
  <c r="G13" i="10"/>
  <c r="G14" i="10"/>
  <c r="G15" i="10"/>
  <c r="G16" i="10"/>
  <c r="G17" i="10"/>
  <c r="G18" i="10"/>
  <c r="G19" i="10"/>
  <c r="D8" i="10"/>
  <c r="H8" i="10" s="1"/>
  <c r="D9" i="10"/>
  <c r="D10" i="10"/>
  <c r="H10" i="10" s="1"/>
  <c r="D11" i="10"/>
  <c r="D12" i="10"/>
  <c r="H12" i="10" s="1"/>
  <c r="D13" i="10"/>
  <c r="D14" i="10"/>
  <c r="D15" i="10"/>
  <c r="D16" i="10"/>
  <c r="H16" i="10" s="1"/>
  <c r="D17" i="10"/>
  <c r="D18" i="10"/>
  <c r="H18" i="10" s="1"/>
  <c r="D19" i="10"/>
  <c r="F20" i="10"/>
  <c r="E20" i="10"/>
  <c r="C20" i="10"/>
  <c r="B20" i="10"/>
  <c r="H14" i="10"/>
  <c r="G8" i="9"/>
  <c r="G9" i="9"/>
  <c r="G10" i="9"/>
  <c r="G11" i="9"/>
  <c r="G12" i="9"/>
  <c r="G13" i="9"/>
  <c r="G14" i="9"/>
  <c r="G15" i="9"/>
  <c r="G16" i="9"/>
  <c r="G17" i="9"/>
  <c r="G18" i="9"/>
  <c r="G19" i="9"/>
  <c r="D8" i="9"/>
  <c r="H8" i="9" s="1"/>
  <c r="D9" i="9"/>
  <c r="D10" i="9"/>
  <c r="H10" i="9" s="1"/>
  <c r="D11" i="9"/>
  <c r="D12" i="9"/>
  <c r="H12" i="9" s="1"/>
  <c r="D13" i="9"/>
  <c r="D14" i="9"/>
  <c r="H14" i="9" s="1"/>
  <c r="D15" i="9"/>
  <c r="D16" i="9"/>
  <c r="H16" i="9" s="1"/>
  <c r="D17" i="9"/>
  <c r="D18" i="9"/>
  <c r="H18" i="9" s="1"/>
  <c r="D19" i="9"/>
  <c r="D20" i="9"/>
  <c r="F20" i="9"/>
  <c r="E20" i="9"/>
  <c r="C20" i="9"/>
  <c r="B20" i="9"/>
  <c r="H19" i="9"/>
  <c r="H17" i="9"/>
  <c r="H15" i="9"/>
  <c r="H13" i="9"/>
  <c r="H11" i="9"/>
  <c r="H9" i="9"/>
  <c r="G8" i="8"/>
  <c r="G9" i="8"/>
  <c r="G20" i="8" s="1"/>
  <c r="G10" i="8"/>
  <c r="G11" i="8"/>
  <c r="G12" i="8"/>
  <c r="G13" i="8"/>
  <c r="G14" i="8"/>
  <c r="G15" i="8"/>
  <c r="G16" i="8"/>
  <c r="G17" i="8"/>
  <c r="G18" i="8"/>
  <c r="G19" i="8"/>
  <c r="D8" i="8"/>
  <c r="H8" i="8" s="1"/>
  <c r="D9" i="8"/>
  <c r="D10" i="8"/>
  <c r="D11" i="8"/>
  <c r="D12" i="8"/>
  <c r="H12" i="8" s="1"/>
  <c r="D13" i="8"/>
  <c r="D14" i="8"/>
  <c r="D15" i="8"/>
  <c r="D16" i="8"/>
  <c r="H16" i="8" s="1"/>
  <c r="D17" i="8"/>
  <c r="D18" i="8"/>
  <c r="D19" i="8"/>
  <c r="F20" i="8"/>
  <c r="E20" i="8"/>
  <c r="C20" i="8"/>
  <c r="B20" i="8"/>
  <c r="H18" i="8"/>
  <c r="H14" i="8"/>
  <c r="H10" i="8"/>
  <c r="G7" i="7"/>
  <c r="G8" i="7"/>
  <c r="G9" i="7"/>
  <c r="G10" i="7"/>
  <c r="G11" i="7"/>
  <c r="G12" i="7"/>
  <c r="G13" i="7"/>
  <c r="G14" i="7"/>
  <c r="G15" i="7"/>
  <c r="G16" i="7"/>
  <c r="G17" i="7"/>
  <c r="G18" i="7"/>
  <c r="D7" i="7"/>
  <c r="H7" i="7" s="1"/>
  <c r="D8" i="7"/>
  <c r="D9" i="7"/>
  <c r="H9" i="7" s="1"/>
  <c r="D10" i="7"/>
  <c r="D11" i="7"/>
  <c r="H11" i="7" s="1"/>
  <c r="D12" i="7"/>
  <c r="D13" i="7"/>
  <c r="H13" i="7" s="1"/>
  <c r="D14" i="7"/>
  <c r="D15" i="7"/>
  <c r="H15" i="7" s="1"/>
  <c r="D16" i="7"/>
  <c r="D17" i="7"/>
  <c r="H17" i="7" s="1"/>
  <c r="D18" i="7"/>
  <c r="F19" i="7"/>
  <c r="E19" i="7"/>
  <c r="C19" i="7"/>
  <c r="B19" i="7"/>
  <c r="H18" i="7"/>
  <c r="H16" i="7"/>
  <c r="H14" i="7"/>
  <c r="H12" i="7"/>
  <c r="H10" i="7"/>
  <c r="H8" i="7"/>
  <c r="G7" i="6"/>
  <c r="G8" i="6"/>
  <c r="G19" i="6" s="1"/>
  <c r="G9" i="6"/>
  <c r="G10" i="6"/>
  <c r="G11" i="6"/>
  <c r="G12" i="6"/>
  <c r="G13" i="6"/>
  <c r="G14" i="6"/>
  <c r="G15" i="6"/>
  <c r="G16" i="6"/>
  <c r="G17" i="6"/>
  <c r="G18" i="6"/>
  <c r="D7" i="6"/>
  <c r="D8" i="6"/>
  <c r="D9" i="6"/>
  <c r="H9" i="6" s="1"/>
  <c r="D10" i="6"/>
  <c r="D11" i="6"/>
  <c r="D12" i="6"/>
  <c r="H12" i="6" s="1"/>
  <c r="D13" i="6"/>
  <c r="D14" i="6"/>
  <c r="D15" i="6"/>
  <c r="D16" i="6"/>
  <c r="H16" i="6" s="1"/>
  <c r="D17" i="6"/>
  <c r="H17" i="6" s="1"/>
  <c r="D18" i="6"/>
  <c r="F19" i="6"/>
  <c r="E19" i="6"/>
  <c r="C19" i="6"/>
  <c r="B19" i="6"/>
  <c r="H15" i="6"/>
  <c r="H13" i="6"/>
  <c r="H11" i="6"/>
  <c r="H7" i="6"/>
  <c r="D10" i="1"/>
  <c r="G10" i="1"/>
  <c r="D11" i="1"/>
  <c r="G11" i="1"/>
  <c r="H11" i="1"/>
  <c r="D12" i="1"/>
  <c r="G12" i="1"/>
  <c r="H12" i="1" s="1"/>
  <c r="D13" i="1"/>
  <c r="G13" i="1"/>
  <c r="H13" i="1" s="1"/>
  <c r="D14" i="1"/>
  <c r="G14" i="1"/>
  <c r="D15" i="1"/>
  <c r="H15" i="1" s="1"/>
  <c r="G15" i="1"/>
  <c r="D16" i="1"/>
  <c r="G16" i="1"/>
  <c r="H16" i="1" s="1"/>
  <c r="D17" i="1"/>
  <c r="G17" i="1"/>
  <c r="H17" i="1" s="1"/>
  <c r="D18" i="1"/>
  <c r="G18" i="1"/>
  <c r="D19" i="1"/>
  <c r="G19" i="1"/>
  <c r="H19" i="1"/>
  <c r="D20" i="1"/>
  <c r="G20" i="1"/>
  <c r="H20" i="1" s="1"/>
  <c r="D21" i="1"/>
  <c r="G21" i="1"/>
  <c r="H21" i="1" s="1"/>
  <c r="F22" i="1"/>
  <c r="E22" i="1"/>
  <c r="C22" i="1"/>
  <c r="B22" i="1"/>
  <c r="F6" i="3"/>
  <c r="J6" i="3"/>
  <c r="K6" i="3" s="1"/>
  <c r="F7" i="3"/>
  <c r="J7" i="3"/>
  <c r="K7" i="3" s="1"/>
  <c r="F8" i="3"/>
  <c r="F18" i="3" s="1"/>
  <c r="J8" i="3"/>
  <c r="K8" i="3" s="1"/>
  <c r="F9" i="3"/>
  <c r="J9" i="3"/>
  <c r="K9" i="3" s="1"/>
  <c r="F10" i="3"/>
  <c r="J10" i="3"/>
  <c r="K10" i="3"/>
  <c r="F11" i="3"/>
  <c r="J11" i="3"/>
  <c r="F12" i="3"/>
  <c r="J12" i="3"/>
  <c r="K12" i="3"/>
  <c r="F13" i="3"/>
  <c r="J13" i="3"/>
  <c r="K13" i="3" s="1"/>
  <c r="F14" i="3"/>
  <c r="J14" i="3"/>
  <c r="K14" i="3" s="1"/>
  <c r="F15" i="3"/>
  <c r="J15" i="3"/>
  <c r="K15" i="3" s="1"/>
  <c r="F16" i="3"/>
  <c r="K16" i="3" s="1"/>
  <c r="J16" i="3"/>
  <c r="F17" i="3"/>
  <c r="J17" i="3"/>
  <c r="K17" i="3" s="1"/>
  <c r="D18" i="3"/>
  <c r="E18" i="3"/>
  <c r="H18" i="3"/>
  <c r="I18" i="3"/>
  <c r="C18" i="2"/>
  <c r="E6" i="2"/>
  <c r="I6" i="2"/>
  <c r="J6" i="2"/>
  <c r="E7" i="2"/>
  <c r="I7" i="2"/>
  <c r="J7" i="2" s="1"/>
  <c r="E8" i="2"/>
  <c r="I8" i="2"/>
  <c r="I18" i="2" s="1"/>
  <c r="E9" i="2"/>
  <c r="I9" i="2"/>
  <c r="E10" i="2"/>
  <c r="J10" i="2" s="1"/>
  <c r="I10" i="2"/>
  <c r="E11" i="2"/>
  <c r="I11" i="2"/>
  <c r="J11" i="2" s="1"/>
  <c r="E12" i="2"/>
  <c r="I12" i="2"/>
  <c r="J12" i="2" s="1"/>
  <c r="E13" i="2"/>
  <c r="I13" i="2"/>
  <c r="E14" i="2"/>
  <c r="I14" i="2"/>
  <c r="J14" i="2"/>
  <c r="E15" i="2"/>
  <c r="I15" i="2"/>
  <c r="J15" i="2" s="1"/>
  <c r="E16" i="2"/>
  <c r="I16" i="2"/>
  <c r="J16" i="2" s="1"/>
  <c r="E17" i="2"/>
  <c r="I17" i="2"/>
  <c r="D18" i="2"/>
  <c r="G18" i="2"/>
  <c r="H18" i="2"/>
  <c r="D18" i="4"/>
  <c r="G18" i="4"/>
  <c r="H18" i="4"/>
  <c r="I6" i="4"/>
  <c r="I7" i="4"/>
  <c r="I8" i="4"/>
  <c r="I9" i="4"/>
  <c r="I10" i="4"/>
  <c r="I11" i="4"/>
  <c r="I12" i="4"/>
  <c r="I13" i="4"/>
  <c r="I14" i="4"/>
  <c r="I15" i="4"/>
  <c r="I16" i="4"/>
  <c r="I17" i="4"/>
  <c r="E6" i="4"/>
  <c r="E7" i="4"/>
  <c r="E18" i="4" s="1"/>
  <c r="E8" i="4"/>
  <c r="E9" i="4"/>
  <c r="E10" i="4"/>
  <c r="E11" i="4"/>
  <c r="E12" i="4"/>
  <c r="J12" i="4" s="1"/>
  <c r="E13" i="4"/>
  <c r="E14" i="4"/>
  <c r="E15" i="4"/>
  <c r="E16" i="4"/>
  <c r="E17" i="4"/>
  <c r="C18" i="4"/>
  <c r="J16" i="4"/>
  <c r="J14" i="4"/>
  <c r="J10" i="4"/>
  <c r="J8" i="4"/>
  <c r="J6" i="4"/>
  <c r="I6" i="5"/>
  <c r="I7" i="5"/>
  <c r="I18" i="5" s="1"/>
  <c r="I8" i="5"/>
  <c r="I9" i="5"/>
  <c r="I10" i="5"/>
  <c r="I11" i="5"/>
  <c r="J11" i="5" s="1"/>
  <c r="I12" i="5"/>
  <c r="I13" i="5"/>
  <c r="I14" i="5"/>
  <c r="I15" i="5"/>
  <c r="J15" i="5" s="1"/>
  <c r="I16" i="5"/>
  <c r="I17" i="5"/>
  <c r="E6" i="5"/>
  <c r="J6" i="5" s="1"/>
  <c r="E7" i="5"/>
  <c r="E18" i="5" s="1"/>
  <c r="E8" i="5"/>
  <c r="J8" i="5" s="1"/>
  <c r="E9" i="5"/>
  <c r="E10" i="5"/>
  <c r="J10" i="5" s="1"/>
  <c r="E11" i="5"/>
  <c r="E12" i="5"/>
  <c r="J12" i="5" s="1"/>
  <c r="E13" i="5"/>
  <c r="E14" i="5"/>
  <c r="J14" i="5" s="1"/>
  <c r="E15" i="5"/>
  <c r="E16" i="5"/>
  <c r="J16" i="5" s="1"/>
  <c r="E17" i="5"/>
  <c r="H18" i="5"/>
  <c r="G18" i="5"/>
  <c r="D18" i="5"/>
  <c r="C18" i="5"/>
  <c r="J17" i="5"/>
  <c r="J13" i="5"/>
  <c r="J9" i="5"/>
  <c r="I12" i="13"/>
  <c r="I14" i="13"/>
  <c r="I16" i="13"/>
  <c r="I20" i="13"/>
  <c r="I9" i="13"/>
  <c r="J17" i="4" l="1"/>
  <c r="J13" i="4"/>
  <c r="J9" i="4"/>
  <c r="E18" i="2"/>
  <c r="G22" i="1"/>
  <c r="D22" i="1"/>
  <c r="D19" i="7"/>
  <c r="H21" i="13"/>
  <c r="I17" i="13"/>
  <c r="D21" i="14"/>
  <c r="J15" i="4"/>
  <c r="J7" i="5"/>
  <c r="J13" i="2"/>
  <c r="J8" i="2"/>
  <c r="K11" i="3"/>
  <c r="H18" i="1"/>
  <c r="H10" i="1"/>
  <c r="H18" i="6"/>
  <c r="H14" i="6"/>
  <c r="H10" i="6"/>
  <c r="H17" i="8"/>
  <c r="H13" i="8"/>
  <c r="D20" i="8"/>
  <c r="H20" i="8" s="1"/>
  <c r="G20" i="9"/>
  <c r="H20" i="9" s="1"/>
  <c r="H19" i="10"/>
  <c r="H15" i="10"/>
  <c r="H11" i="10"/>
  <c r="I16" i="12"/>
  <c r="I12" i="12"/>
  <c r="D19" i="12"/>
  <c r="I19" i="12" s="1"/>
  <c r="H21" i="15"/>
  <c r="J18" i="5"/>
  <c r="J11" i="4"/>
  <c r="I18" i="4"/>
  <c r="J18" i="4" s="1"/>
  <c r="H11" i="11"/>
  <c r="J17" i="2"/>
  <c r="J9" i="2"/>
  <c r="H14" i="1"/>
  <c r="D19" i="6"/>
  <c r="H19" i="6" s="1"/>
  <c r="G19" i="7"/>
  <c r="H19" i="7" s="1"/>
  <c r="H19" i="8"/>
  <c r="H15" i="8"/>
  <c r="H11" i="8"/>
  <c r="H17" i="10"/>
  <c r="H13" i="10"/>
  <c r="D20" i="10"/>
  <c r="H20" i="10" s="1"/>
  <c r="G21" i="11"/>
  <c r="H21" i="11" s="1"/>
  <c r="I18" i="12"/>
  <c r="I14" i="12"/>
  <c r="I10" i="12"/>
  <c r="D21" i="13"/>
  <c r="I20" i="15"/>
  <c r="I9" i="15"/>
  <c r="I11" i="15"/>
  <c r="I13" i="15"/>
  <c r="I15" i="15"/>
  <c r="I17" i="15"/>
  <c r="I19" i="15"/>
  <c r="I10" i="15"/>
  <c r="I12" i="15"/>
  <c r="I14" i="15"/>
  <c r="I16" i="15"/>
  <c r="I18" i="15"/>
  <c r="D21" i="15"/>
  <c r="J18" i="2"/>
  <c r="J7" i="4"/>
  <c r="J18" i="3"/>
  <c r="K18" i="3" s="1"/>
  <c r="H8" i="6"/>
  <c r="H9" i="8"/>
  <c r="H9" i="10"/>
  <c r="I8" i="12"/>
  <c r="I10" i="14"/>
  <c r="I11" i="14"/>
  <c r="I12" i="14"/>
  <c r="I13" i="14"/>
  <c r="I14" i="14"/>
  <c r="I15" i="14"/>
  <c r="I16" i="14"/>
  <c r="I17" i="14"/>
  <c r="I18" i="14"/>
  <c r="I19" i="14"/>
  <c r="I20" i="14"/>
  <c r="I21" i="14"/>
  <c r="I9" i="14"/>
  <c r="I21" i="15" l="1"/>
  <c r="I21" i="13"/>
  <c r="H22" i="1"/>
</calcChain>
</file>

<file path=xl/sharedStrings.xml><?xml version="1.0" encoding="utf-8"?>
<sst xmlns="http://schemas.openxmlformats.org/spreadsheetml/2006/main" count="478" uniqueCount="35">
  <si>
    <t>KG</t>
  </si>
  <si>
    <t>US$/FOB</t>
  </si>
  <si>
    <t>PREÇO</t>
  </si>
  <si>
    <t>MESES</t>
  </si>
  <si>
    <t>INTEIRO</t>
  </si>
  <si>
    <t>PARTES</t>
  </si>
  <si>
    <t>TOTAL</t>
  </si>
  <si>
    <t>MÉDIO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</si>
  <si>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</si>
  <si>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</si>
  <si>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</si>
  <si>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</si>
  <si>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</si>
  <si>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</si>
  <si>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</si>
  <si>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</si>
  <si>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</si>
  <si>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</si>
  <si>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</si>
  <si>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</si>
  <si>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FONTE: MICT/SECEX</t>
  </si>
  <si>
    <t>ELAB.: APA</t>
  </si>
  <si>
    <r>
      <t>FRANGO  EXPORTAÇÃO DEZEMBRO  -</t>
    </r>
    <r>
      <rPr>
        <b/>
        <sz val="11"/>
        <color indexed="12"/>
        <rFont val="Arial"/>
        <family val="2"/>
      </rPr>
      <t xml:space="preserve"> 2004</t>
    </r>
  </si>
  <si>
    <t xml:space="preserve">   </t>
  </si>
  <si>
    <t xml:space="preserve">         FRANGO  EXPORTAÇÃO  2006</t>
  </si>
  <si>
    <r>
      <t xml:space="preserve">                  </t>
    </r>
    <r>
      <rPr>
        <b/>
        <sz val="11"/>
        <color indexed="17"/>
        <rFont val="Bookman Old Style"/>
        <family val="1"/>
      </rPr>
      <t>FRANGO  EXPORTAÇÃO</t>
    </r>
    <r>
      <rPr>
        <b/>
        <sz val="11"/>
        <color indexed="50"/>
        <rFont val="Bookman Old Style"/>
        <family val="1"/>
      </rPr>
      <t xml:space="preserve">  </t>
    </r>
    <r>
      <rPr>
        <b/>
        <sz val="11"/>
        <color indexed="12"/>
        <rFont val="Bookman Old Style"/>
        <family val="1"/>
      </rPr>
      <t>2005</t>
    </r>
  </si>
  <si>
    <t xml:space="preserve">         FRANGO  EXPORTAÇÃO  2007</t>
  </si>
  <si>
    <t xml:space="preserve">         FRANGO  EXPORTAÇÃO  2008</t>
  </si>
  <si>
    <t xml:space="preserve">         FRANGO  EXPORTAÇÃO  2009</t>
  </si>
  <si>
    <t xml:space="preserve">         FRANGO  EXPORTAÇÃO  2010</t>
  </si>
  <si>
    <t xml:space="preserve">         FRANGO  EXPORTAÇÃO  2011</t>
  </si>
  <si>
    <t>02071200</t>
  </si>
  <si>
    <t>02071400</t>
  </si>
  <si>
    <t xml:space="preserve">         FRANGO  EXPORTAÇÃO  2013</t>
  </si>
  <si>
    <t xml:space="preserve">         FRANGO  EXPORTAÇÃO 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</si>
</sst>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;[Red]#,##0"/>
  </numFmts>
  <fonts count="18">
    <font>
      <sz val="10"/>
      <name val="Arial"/>
    </font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11"/>
      <color indexed="12"/>
      <name val="Arial"/>
      <family val="2"/>
    </font>
    <font>
      <b/>
      <sz val="11"/>
      <color indexed="50"/>
      <name val="Bookman Old Style"/>
      <family val="1"/>
    </font>
    <font>
      <sz val="7"/>
      <name val="Arial"/>
      <family val="2"/>
    </font>
    <font>
      <sz val="10"/>
      <name val="Arial"/>
      <family val="2"/>
    </font>
    <font>
      <b/>
      <sz val="11"/>
      <color indexed="12"/>
      <name val="Bookman Old Style"/>
      <family val="1"/>
    </font>
    <font>
      <b/>
      <sz val="11"/>
      <color indexed="17"/>
      <name val="Bookman Old Style"/>
      <family val="1"/>
    </font>
    <font>
      <b/>
      <sz val="10"/>
      <name val="Arial"/>
      <family val="2"/>
    </font>
    <font>
      <b/>
      <sz val="11"/>
      <color indexed="20"/>
      <name val="Bookman Old Style"/>
      <family val="1"/>
    </font>
    <font>
      <b/>
      <sz val="10"/>
      <color indexed="20"/>
      <name val="AvantGarde Bk BT"/>
    </font>
    <font>
      <sz val="8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</fills>
  <borders count="33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49" fontId="2" fillId="0" borderId="0" xfId="0" applyNumberFormat="1" applyFont="1"/>
    <xf numFmtId="3" fontId="2" fillId="0" borderId="0" xfId="0" applyNumberFormat="1" applyFont="1"/>
    <xf numFmtId="3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3" fontId="0" fillId="0" borderId="6" xfId="0" applyNumberFormat="1" applyBorder="1"/>
    <xf numFmtId="3" fontId="1" fillId="0" borderId="7" xfId="0" applyNumberFormat="1" applyFont="1" applyBorder="1"/>
    <xf numFmtId="3" fontId="1" fillId="0" borderId="6" xfId="0" applyNumberFormat="1" applyFont="1" applyBorder="1"/>
    <xf numFmtId="164" fontId="3" fillId="0" borderId="8" xfId="0" applyNumberFormat="1" applyFont="1" applyBorder="1"/>
    <xf numFmtId="3" fontId="0" fillId="0" borderId="7" xfId="0" applyNumberFormat="1" applyBorder="1"/>
    <xf numFmtId="0" fontId="0" fillId="0" borderId="5" xfId="0" applyBorder="1"/>
    <xf numFmtId="0" fontId="3" fillId="0" borderId="9" xfId="0" applyFont="1" applyBorder="1"/>
    <xf numFmtId="3" fontId="3" fillId="0" borderId="10" xfId="0" applyNumberFormat="1" applyFont="1" applyBorder="1"/>
    <xf numFmtId="3" fontId="3" fillId="0" borderId="11" xfId="0" applyNumberFormat="1" applyFont="1" applyBorder="1"/>
    <xf numFmtId="164" fontId="3" fillId="0" borderId="12" xfId="0" applyNumberFormat="1" applyFont="1" applyBorder="1"/>
    <xf numFmtId="0" fontId="5" fillId="0" borderId="0" xfId="0" applyFont="1"/>
    <xf numFmtId="0" fontId="3" fillId="0" borderId="13" xfId="0" applyFont="1" applyBorder="1" applyAlignment="1">
      <alignment horizontal="center"/>
    </xf>
    <xf numFmtId="3" fontId="0" fillId="0" borderId="13" xfId="0" applyNumberFormat="1" applyBorder="1"/>
    <xf numFmtId="3" fontId="0" fillId="0" borderId="14" xfId="0" applyNumberFormat="1" applyBorder="1"/>
    <xf numFmtId="3" fontId="1" fillId="0" borderId="13" xfId="0" applyNumberFormat="1" applyFont="1" applyBorder="1"/>
    <xf numFmtId="165" fontId="1" fillId="0" borderId="13" xfId="0" applyNumberFormat="1" applyFont="1" applyBorder="1"/>
    <xf numFmtId="3" fontId="4" fillId="2" borderId="13" xfId="0" applyNumberFormat="1" applyFont="1" applyFill="1" applyBorder="1" applyAlignment="1">
      <alignment horizontal="right" wrapText="1"/>
    </xf>
    <xf numFmtId="3" fontId="3" fillId="0" borderId="15" xfId="0" applyNumberFormat="1" applyFont="1" applyBorder="1"/>
    <xf numFmtId="3" fontId="4" fillId="2" borderId="16" xfId="0" applyNumberFormat="1" applyFont="1" applyFill="1" applyBorder="1" applyAlignment="1">
      <alignment horizontal="right" wrapText="1"/>
    </xf>
    <xf numFmtId="0" fontId="3" fillId="0" borderId="17" xfId="0" applyFont="1" applyBorder="1" applyAlignment="1">
      <alignment horizontal="center"/>
    </xf>
    <xf numFmtId="3" fontId="0" fillId="0" borderId="17" xfId="0" applyNumberFormat="1" applyBorder="1"/>
    <xf numFmtId="3" fontId="0" fillId="0" borderId="18" xfId="0" applyNumberFormat="1" applyBorder="1"/>
    <xf numFmtId="3" fontId="1" fillId="0" borderId="17" xfId="0" applyNumberFormat="1" applyFont="1" applyBorder="1"/>
    <xf numFmtId="3" fontId="3" fillId="0" borderId="19" xfId="0" applyNumberFormat="1" applyFont="1" applyBorder="1"/>
    <xf numFmtId="0" fontId="3" fillId="0" borderId="20" xfId="0" applyFont="1" applyBorder="1" applyAlignment="1">
      <alignment horizontal="center"/>
    </xf>
    <xf numFmtId="3" fontId="1" fillId="0" borderId="20" xfId="0" applyNumberFormat="1" applyFont="1" applyBorder="1"/>
    <xf numFmtId="3" fontId="0" fillId="0" borderId="20" xfId="0" applyNumberFormat="1" applyBorder="1"/>
    <xf numFmtId="3" fontId="3" fillId="0" borderId="21" xfId="0" applyNumberFormat="1" applyFont="1" applyBorder="1"/>
    <xf numFmtId="0" fontId="3" fillId="0" borderId="22" xfId="0" applyFont="1" applyBorder="1" applyAlignment="1">
      <alignment horizontal="center"/>
    </xf>
    <xf numFmtId="0" fontId="0" fillId="0" borderId="0" xfId="0" applyBorder="1"/>
    <xf numFmtId="0" fontId="2" fillId="0" borderId="0" xfId="0" applyFont="1" applyBorder="1"/>
    <xf numFmtId="49" fontId="2" fillId="0" borderId="0" xfId="0" applyNumberFormat="1" applyFont="1" applyBorder="1"/>
    <xf numFmtId="3" fontId="2" fillId="0" borderId="0" xfId="0" applyNumberFormat="1" applyFont="1" applyBorder="1"/>
    <xf numFmtId="3" fontId="0" fillId="0" borderId="0" xfId="0" applyNumberForma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3" fontId="1" fillId="0" borderId="0" xfId="0" applyNumberFormat="1" applyFont="1" applyBorder="1"/>
    <xf numFmtId="164" fontId="3" fillId="0" borderId="0" xfId="0" applyNumberFormat="1" applyFont="1" applyBorder="1"/>
    <xf numFmtId="165" fontId="1" fillId="0" borderId="0" xfId="0" applyNumberFormat="1" applyFont="1" applyBorder="1"/>
    <xf numFmtId="3" fontId="4" fillId="2" borderId="0" xfId="0" applyNumberFormat="1" applyFont="1" applyFill="1" applyBorder="1" applyAlignment="1">
      <alignment horizontal="right" wrapText="1"/>
    </xf>
    <xf numFmtId="0" fontId="3" fillId="0" borderId="0" xfId="0" applyFont="1" applyBorder="1"/>
    <xf numFmtId="3" fontId="3" fillId="0" borderId="0" xfId="0" applyNumberFormat="1" applyFont="1" applyBorder="1"/>
    <xf numFmtId="0" fontId="5" fillId="0" borderId="0" xfId="0" applyFont="1" applyBorder="1"/>
    <xf numFmtId="0" fontId="0" fillId="0" borderId="23" xfId="0" applyBorder="1"/>
    <xf numFmtId="49" fontId="7" fillId="0" borderId="0" xfId="0" applyNumberFormat="1" applyFont="1"/>
    <xf numFmtId="0" fontId="8" fillId="0" borderId="0" xfId="0" applyFont="1"/>
    <xf numFmtId="0" fontId="9" fillId="0" borderId="13" xfId="0" applyFont="1" applyBorder="1" applyAlignment="1">
      <alignment horizontal="left"/>
    </xf>
    <xf numFmtId="0" fontId="9" fillId="0" borderId="13" xfId="0" applyFont="1" applyBorder="1"/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3" fontId="1" fillId="4" borderId="25" xfId="0" applyNumberFormat="1" applyFont="1" applyFill="1" applyBorder="1"/>
    <xf numFmtId="3" fontId="0" fillId="4" borderId="25" xfId="0" applyNumberFormat="1" applyFill="1" applyBorder="1"/>
    <xf numFmtId="0" fontId="3" fillId="5" borderId="2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left"/>
    </xf>
    <xf numFmtId="0" fontId="0" fillId="4" borderId="27" xfId="0" applyFill="1" applyBorder="1"/>
    <xf numFmtId="0" fontId="3" fillId="4" borderId="27" xfId="0" applyFont="1" applyFill="1" applyBorder="1"/>
    <xf numFmtId="3" fontId="12" fillId="0" borderId="7" xfId="0" applyNumberFormat="1" applyFont="1" applyBorder="1"/>
    <xf numFmtId="3" fontId="12" fillId="0" borderId="20" xfId="0" applyNumberFormat="1" applyFont="1" applyBorder="1"/>
    <xf numFmtId="0" fontId="3" fillId="2" borderId="10" xfId="0" applyFont="1" applyFill="1" applyBorder="1"/>
    <xf numFmtId="3" fontId="3" fillId="2" borderId="15" xfId="0" applyNumberFormat="1" applyFont="1" applyFill="1" applyBorder="1"/>
    <xf numFmtId="3" fontId="3" fillId="2" borderId="11" xfId="0" applyNumberFormat="1" applyFont="1" applyFill="1" applyBorder="1"/>
    <xf numFmtId="3" fontId="3" fillId="2" borderId="28" xfId="0" applyNumberFormat="1" applyFont="1" applyFill="1" applyBorder="1"/>
    <xf numFmtId="3" fontId="3" fillId="2" borderId="19" xfId="0" applyNumberFormat="1" applyFont="1" applyFill="1" applyBorder="1"/>
    <xf numFmtId="3" fontId="3" fillId="2" borderId="10" xfId="0" applyNumberFormat="1" applyFont="1" applyFill="1" applyBorder="1"/>
    <xf numFmtId="164" fontId="3" fillId="2" borderId="12" xfId="0" applyNumberFormat="1" applyFont="1" applyFill="1" applyBorder="1"/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49" fontId="13" fillId="0" borderId="0" xfId="0" applyNumberFormat="1" applyFont="1"/>
    <xf numFmtId="3" fontId="4" fillId="0" borderId="0" xfId="0" applyNumberFormat="1" applyFont="1"/>
    <xf numFmtId="3" fontId="4" fillId="0" borderId="29" xfId="0" applyNumberFormat="1" applyFont="1" applyBorder="1"/>
    <xf numFmtId="3" fontId="4" fillId="0" borderId="30" xfId="0" applyNumberFormat="1" applyFont="1" applyBorder="1"/>
    <xf numFmtId="3" fontId="4" fillId="0" borderId="17" xfId="0" applyNumberFormat="1" applyFont="1" applyBorder="1"/>
    <xf numFmtId="0" fontId="14" fillId="0" borderId="13" xfId="0" applyFont="1" applyBorder="1" applyAlignment="1">
      <alignment horizontal="left"/>
    </xf>
    <xf numFmtId="0" fontId="14" fillId="0" borderId="13" xfId="0" applyFont="1" applyBorder="1"/>
    <xf numFmtId="3" fontId="4" fillId="0" borderId="13" xfId="0" applyNumberFormat="1" applyFont="1" applyBorder="1"/>
    <xf numFmtId="3" fontId="16" fillId="0" borderId="13" xfId="0" applyNumberFormat="1" applyFont="1" applyBorder="1"/>
    <xf numFmtId="3" fontId="12" fillId="0" borderId="31" xfId="0" applyNumberFormat="1" applyFont="1" applyBorder="1"/>
    <xf numFmtId="3" fontId="12" fillId="0" borderId="13" xfId="0" applyNumberFormat="1" applyFont="1" applyBorder="1"/>
    <xf numFmtId="3" fontId="0" fillId="0" borderId="32" xfId="0" applyNumberFormat="1" applyBorder="1"/>
    <xf numFmtId="3" fontId="4" fillId="0" borderId="0" xfId="0" applyNumberFormat="1" applyFont="1" applyFill="1"/>
    <xf numFmtId="3" fontId="0" fillId="0" borderId="13" xfId="0" applyNumberFormat="1" applyFill="1" applyBorder="1"/>
    <xf numFmtId="3" fontId="12" fillId="0" borderId="7" xfId="0" applyNumberFormat="1" applyFont="1" applyFill="1" applyBorder="1"/>
    <xf numFmtId="3" fontId="0" fillId="0" borderId="25" xfId="0" applyNumberFormat="1" applyFill="1" applyBorder="1"/>
    <xf numFmtId="3" fontId="9" fillId="0" borderId="13" xfId="0" applyNumberFormat="1" applyFont="1" applyBorder="1"/>
    <xf numFmtId="3" fontId="3" fillId="0" borderId="31" xfId="0" applyNumberFormat="1" applyFont="1" applyBorder="1"/>
    <xf numFmtId="3" fontId="9" fillId="4" borderId="25" xfId="0" applyNumberFormat="1" applyFont="1" applyFill="1" applyBorder="1"/>
    <xf numFmtId="3" fontId="9" fillId="0" borderId="17" xfId="0" applyNumberFormat="1" applyFont="1" applyBorder="1"/>
    <xf numFmtId="3" fontId="3" fillId="0" borderId="13" xfId="0" applyNumberFormat="1" applyFont="1" applyBorder="1"/>
    <xf numFmtId="3" fontId="9" fillId="0" borderId="32" xfId="0" applyNumberFormat="1" applyFont="1" applyBorder="1"/>
    <xf numFmtId="3" fontId="3" fillId="0" borderId="7" xfId="0" applyNumberFormat="1" applyFont="1" applyBorder="1"/>
    <xf numFmtId="3" fontId="3" fillId="0" borderId="20" xfId="0" applyNumberFormat="1" applyFont="1" applyBorder="1"/>
    <xf numFmtId="3" fontId="9" fillId="0" borderId="13" xfId="0" applyNumberFormat="1" applyFont="1" applyFill="1" applyBorder="1"/>
    <xf numFmtId="3" fontId="3" fillId="0" borderId="7" xfId="0" applyNumberFormat="1" applyFont="1" applyFill="1" applyBorder="1"/>
    <xf numFmtId="3" fontId="9" fillId="0" borderId="25" xfId="0" applyNumberFormat="1" applyFont="1" applyFill="1" applyBorder="1"/>
    <xf numFmtId="3" fontId="17" fillId="0" borderId="13" xfId="0" applyNumberFormat="1" applyFont="1" applyBorder="1"/>
    <xf numFmtId="49" fontId="9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24"/>
  <sheetViews>
    <sheetView workbookViewId="0">
      <selection activeCell="B12" sqref="B12"/>
    </sheetView>
  </sheetViews>
  <sheetFormatPr defaultRowHeight="12.75"/>
  <cols>
    <col min="1" max="1" width="17" customWidth="1"/>
    <col min="2" max="2" width="15.5703125" customWidth="1"/>
    <col min="3" max="3" width="15.85546875" customWidth="1"/>
    <col min="4" max="4" width="15.28515625" customWidth="1"/>
    <col min="5" max="5" width="16" customWidth="1"/>
    <col min="6" max="6" width="15.140625" customWidth="1"/>
    <col min="7" max="7" width="14.28515625" customWidth="1"/>
    <col min="8" max="8" width="13.85546875" customWidth="1"/>
  </cols>
  <sheetData>
    <row r="4" spans="1:8" ht="15">
      <c r="C4" s="1"/>
      <c r="D4" s="2" t="s">
        <v>22</v>
      </c>
      <c r="E4" s="2"/>
      <c r="F4" s="2"/>
    </row>
    <row r="5" spans="1:8" ht="15">
      <c r="C5" s="1"/>
      <c r="D5" s="3"/>
      <c r="E5" s="3"/>
      <c r="F5" s="1"/>
    </row>
    <row r="6" spans="1:8" ht="13.5" thickBot="1">
      <c r="D6" s="4"/>
    </row>
    <row r="7" spans="1:8" ht="13.5" thickTop="1">
      <c r="A7" s="5"/>
      <c r="B7" s="6"/>
      <c r="C7" s="6" t="s">
        <v>0</v>
      </c>
      <c r="D7" s="7"/>
      <c r="E7" s="42"/>
      <c r="F7" s="6" t="s">
        <v>1</v>
      </c>
      <c r="G7" s="6"/>
      <c r="H7" s="8" t="s">
        <v>2</v>
      </c>
    </row>
    <row r="8" spans="1:8">
      <c r="A8" s="9" t="s">
        <v>3</v>
      </c>
      <c r="B8" s="25" t="s">
        <v>4</v>
      </c>
      <c r="C8" s="25" t="s">
        <v>5</v>
      </c>
      <c r="D8" s="11" t="s">
        <v>6</v>
      </c>
      <c r="E8" s="33" t="s">
        <v>4</v>
      </c>
      <c r="F8" s="10" t="s">
        <v>5</v>
      </c>
      <c r="G8" s="38" t="s">
        <v>6</v>
      </c>
      <c r="H8" s="12" t="s">
        <v>7</v>
      </c>
    </row>
    <row r="9" spans="1:8">
      <c r="A9" s="13" t="s">
        <v>8</v>
      </c>
      <c r="B9" s="26"/>
      <c r="C9" s="26"/>
      <c r="D9" s="15">
        <f t="shared" ref="D9:D20" si="0">SUM(B9:C9)</f>
        <v>0</v>
      </c>
      <c r="E9" s="34"/>
      <c r="F9" s="14"/>
      <c r="G9" s="39">
        <f t="shared" ref="G9:G20" si="1">SUM(E9:F9)</f>
        <v>0</v>
      </c>
      <c r="H9" s="17" t="e">
        <f t="shared" ref="H9:H20" si="2">AVERAGE(G9/D9)</f>
        <v>#DIV/0!</v>
      </c>
    </row>
    <row r="10" spans="1:8">
      <c r="A10" s="13" t="s">
        <v>9</v>
      </c>
      <c r="B10" s="27"/>
      <c r="C10" s="27"/>
      <c r="D10" s="18">
        <f t="shared" si="0"/>
        <v>0</v>
      </c>
      <c r="E10" s="35"/>
      <c r="F10" s="4"/>
      <c r="G10" s="40">
        <f>SUM(E10:F10)</f>
        <v>0</v>
      </c>
      <c r="H10" s="17" t="e">
        <f t="shared" si="2"/>
        <v>#DIV/0!</v>
      </c>
    </row>
    <row r="11" spans="1:8">
      <c r="A11" s="13" t="s">
        <v>10</v>
      </c>
      <c r="B11" s="28"/>
      <c r="C11" s="28"/>
      <c r="D11" s="18">
        <f t="shared" si="0"/>
        <v>0</v>
      </c>
      <c r="E11" s="36"/>
      <c r="F11" s="16"/>
      <c r="G11" s="40">
        <f t="shared" si="1"/>
        <v>0</v>
      </c>
      <c r="H11" s="17" t="e">
        <f t="shared" si="2"/>
        <v>#DIV/0!</v>
      </c>
    </row>
    <row r="12" spans="1:8">
      <c r="A12" s="13" t="s">
        <v>11</v>
      </c>
      <c r="B12" s="26"/>
      <c r="C12" s="26"/>
      <c r="D12" s="18">
        <f>SUM(B12:C12)</f>
        <v>0</v>
      </c>
      <c r="E12" s="34"/>
      <c r="F12" s="14"/>
      <c r="G12" s="40">
        <f t="shared" si="1"/>
        <v>0</v>
      </c>
      <c r="H12" s="17" t="e">
        <f t="shared" si="2"/>
        <v>#DIV/0!</v>
      </c>
    </row>
    <row r="13" spans="1:8">
      <c r="A13" s="13" t="s">
        <v>12</v>
      </c>
      <c r="B13" s="26"/>
      <c r="C13" s="26"/>
      <c r="D13" s="18">
        <f t="shared" si="0"/>
        <v>0</v>
      </c>
      <c r="E13" s="34"/>
      <c r="F13" s="14"/>
      <c r="G13" s="40">
        <f t="shared" si="1"/>
        <v>0</v>
      </c>
      <c r="H13" s="17" t="e">
        <f t="shared" si="2"/>
        <v>#DIV/0!</v>
      </c>
    </row>
    <row r="14" spans="1:8">
      <c r="A14" s="13" t="s">
        <v>13</v>
      </c>
      <c r="B14" s="26"/>
      <c r="C14" s="26"/>
      <c r="D14" s="18">
        <f t="shared" si="0"/>
        <v>0</v>
      </c>
      <c r="E14" s="34"/>
      <c r="F14" s="14"/>
      <c r="G14" s="40">
        <f t="shared" si="1"/>
        <v>0</v>
      </c>
      <c r="H14" s="17" t="e">
        <f t="shared" si="2"/>
        <v>#DIV/0!</v>
      </c>
    </row>
    <row r="15" spans="1:8">
      <c r="A15" s="13" t="s">
        <v>14</v>
      </c>
      <c r="B15" s="26"/>
      <c r="C15" s="26"/>
      <c r="D15" s="18">
        <f t="shared" si="0"/>
        <v>0</v>
      </c>
      <c r="E15" s="34"/>
      <c r="F15" s="14"/>
      <c r="G15" s="40">
        <f t="shared" si="1"/>
        <v>0</v>
      </c>
      <c r="H15" s="17" t="e">
        <f t="shared" si="2"/>
        <v>#DIV/0!</v>
      </c>
    </row>
    <row r="16" spans="1:8">
      <c r="A16" s="13" t="s">
        <v>15</v>
      </c>
      <c r="B16" s="28"/>
      <c r="C16" s="29"/>
      <c r="D16" s="15">
        <f t="shared" si="0"/>
        <v>0</v>
      </c>
      <c r="E16" s="36"/>
      <c r="F16" s="16"/>
      <c r="G16" s="39">
        <f t="shared" si="1"/>
        <v>0</v>
      </c>
      <c r="H16" s="17" t="e">
        <f t="shared" si="2"/>
        <v>#DIV/0!</v>
      </c>
    </row>
    <row r="17" spans="1:8">
      <c r="A17" s="13" t="s">
        <v>16</v>
      </c>
      <c r="B17" s="32"/>
      <c r="C17" s="30"/>
      <c r="D17" s="18">
        <f t="shared" si="0"/>
        <v>0</v>
      </c>
      <c r="E17" s="34"/>
      <c r="F17" s="14"/>
      <c r="G17" s="40">
        <f t="shared" si="1"/>
        <v>0</v>
      </c>
      <c r="H17" s="17" t="e">
        <f t="shared" si="2"/>
        <v>#DIV/0!</v>
      </c>
    </row>
    <row r="18" spans="1:8">
      <c r="A18" s="13" t="s">
        <v>17</v>
      </c>
      <c r="B18" s="28"/>
      <c r="C18" s="28"/>
      <c r="D18" s="15">
        <f t="shared" si="0"/>
        <v>0</v>
      </c>
      <c r="E18" s="36"/>
      <c r="F18" s="16"/>
      <c r="G18" s="39">
        <f t="shared" si="1"/>
        <v>0</v>
      </c>
      <c r="H18" s="17" t="e">
        <f t="shared" si="2"/>
        <v>#DIV/0!</v>
      </c>
    </row>
    <row r="19" spans="1:8">
      <c r="A19" s="19" t="s">
        <v>18</v>
      </c>
      <c r="B19" s="26"/>
      <c r="C19" s="26"/>
      <c r="D19" s="18">
        <f t="shared" si="0"/>
        <v>0</v>
      </c>
      <c r="E19" s="34"/>
      <c r="F19" s="14"/>
      <c r="G19" s="40">
        <f t="shared" si="1"/>
        <v>0</v>
      </c>
      <c r="H19" s="17" t="e">
        <f t="shared" si="2"/>
        <v>#DIV/0!</v>
      </c>
    </row>
    <row r="20" spans="1:8">
      <c r="A20" s="19" t="s">
        <v>19</v>
      </c>
      <c r="B20" s="26"/>
      <c r="C20" s="26"/>
      <c r="D20" s="18">
        <f t="shared" si="0"/>
        <v>0</v>
      </c>
      <c r="E20" s="34"/>
      <c r="F20" s="14"/>
      <c r="G20" s="40">
        <f t="shared" si="1"/>
        <v>0</v>
      </c>
      <c r="H20" s="17" t="e">
        <f t="shared" si="2"/>
        <v>#DIV/0!</v>
      </c>
    </row>
    <row r="21" spans="1:8" ht="13.5" thickBot="1">
      <c r="A21" s="20" t="s">
        <v>6</v>
      </c>
      <c r="B21" s="31">
        <f t="shared" ref="B21:G21" si="3">SUM(B9:B20)</f>
        <v>0</v>
      </c>
      <c r="C21" s="31">
        <f t="shared" si="3"/>
        <v>0</v>
      </c>
      <c r="D21" s="22">
        <f t="shared" si="3"/>
        <v>0</v>
      </c>
      <c r="E21" s="37">
        <f t="shared" si="3"/>
        <v>0</v>
      </c>
      <c r="F21" s="21">
        <f>SUM(F9:F20)</f>
        <v>0</v>
      </c>
      <c r="G21" s="41">
        <f t="shared" si="3"/>
        <v>0</v>
      </c>
      <c r="H21" s="23" t="e">
        <f>AVERAGE(G21/D21)</f>
        <v>#DIV/0!</v>
      </c>
    </row>
    <row r="22" spans="1:8" ht="13.5" thickTop="1">
      <c r="B22" s="4"/>
      <c r="C22" s="4"/>
      <c r="D22" s="4"/>
      <c r="E22" s="4"/>
      <c r="F22" s="4"/>
      <c r="G22" s="4"/>
    </row>
    <row r="23" spans="1:8">
      <c r="A23" s="24" t="s">
        <v>20</v>
      </c>
      <c r="B23" s="24"/>
      <c r="C23" s="4"/>
      <c r="D23" s="4"/>
      <c r="E23" s="4"/>
      <c r="F23" s="4"/>
    </row>
    <row r="24" spans="1:8">
      <c r="A24" s="24" t="s">
        <v>21</v>
      </c>
      <c r="B24" s="24"/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workbookViewId="0">
      <selection activeCell="A3" sqref="A3:H23"/>
    </sheetView>
  </sheetViews>
  <sheetFormatPr defaultRowHeight="12.75"/>
  <sheetData>
    <row r="3" spans="1:8" ht="15">
      <c r="C3" s="1"/>
      <c r="D3" s="2" t="s">
        <v>22</v>
      </c>
      <c r="E3" s="2"/>
      <c r="F3" s="2"/>
    </row>
    <row r="4" spans="1:8" ht="15">
      <c r="C4" s="1"/>
      <c r="D4" s="3"/>
      <c r="E4" s="3"/>
      <c r="F4" s="1"/>
    </row>
    <row r="5" spans="1:8" ht="13.5" thickBot="1">
      <c r="D5" s="4"/>
    </row>
    <row r="6" spans="1:8" ht="13.5" thickTop="1">
      <c r="A6" s="5"/>
      <c r="B6" s="6"/>
      <c r="C6" s="6" t="s">
        <v>0</v>
      </c>
      <c r="D6" s="7"/>
      <c r="E6" s="42"/>
      <c r="F6" s="6" t="s">
        <v>1</v>
      </c>
      <c r="G6" s="6"/>
      <c r="H6" s="8" t="s">
        <v>2</v>
      </c>
    </row>
    <row r="7" spans="1:8">
      <c r="A7" s="9" t="s">
        <v>3</v>
      </c>
      <c r="B7" s="25" t="s">
        <v>4</v>
      </c>
      <c r="C7" s="25" t="s">
        <v>5</v>
      </c>
      <c r="D7" s="11" t="s">
        <v>6</v>
      </c>
      <c r="E7" s="33" t="s">
        <v>4</v>
      </c>
      <c r="F7" s="10" t="s">
        <v>5</v>
      </c>
      <c r="G7" s="38" t="s">
        <v>6</v>
      </c>
      <c r="H7" s="12" t="s">
        <v>7</v>
      </c>
    </row>
    <row r="8" spans="1:8">
      <c r="A8" s="13" t="s">
        <v>8</v>
      </c>
      <c r="B8" s="26">
        <v>65452767</v>
      </c>
      <c r="C8" s="26">
        <v>91534334</v>
      </c>
      <c r="D8" s="15">
        <f t="shared" ref="D8:D19" si="0">SUM(B8:C8)</f>
        <v>156987101</v>
      </c>
      <c r="E8" s="34">
        <v>55592063</v>
      </c>
      <c r="F8" s="14">
        <v>99533763</v>
      </c>
      <c r="G8" s="39">
        <f t="shared" ref="G8:G19" si="1">SUM(E8:F8)</f>
        <v>155125826</v>
      </c>
      <c r="H8" s="17">
        <f t="shared" ref="H8:H19" si="2">AVERAGE(G8/D8)</f>
        <v>0.98814377112422758</v>
      </c>
    </row>
    <row r="9" spans="1:8">
      <c r="A9" s="13" t="s">
        <v>9</v>
      </c>
      <c r="B9" s="27">
        <v>79737789</v>
      </c>
      <c r="C9" s="27">
        <v>104796658</v>
      </c>
      <c r="D9" s="18">
        <f t="shared" si="0"/>
        <v>184534447</v>
      </c>
      <c r="E9" s="35">
        <v>66910396</v>
      </c>
      <c r="F9" s="4">
        <v>120474472</v>
      </c>
      <c r="G9" s="40">
        <f>SUM(E9:F9)</f>
        <v>187384868</v>
      </c>
      <c r="H9" s="17">
        <f t="shared" si="2"/>
        <v>1.0154465523718723</v>
      </c>
    </row>
    <row r="10" spans="1:8">
      <c r="A10" s="13" t="s">
        <v>10</v>
      </c>
      <c r="B10" s="28">
        <v>80167896</v>
      </c>
      <c r="C10" s="28">
        <v>104407301</v>
      </c>
      <c r="D10" s="18">
        <f t="shared" si="0"/>
        <v>184575197</v>
      </c>
      <c r="E10" s="36">
        <v>71141103</v>
      </c>
      <c r="F10" s="16">
        <v>130147356</v>
      </c>
      <c r="G10" s="40">
        <f t="shared" si="1"/>
        <v>201288459</v>
      </c>
      <c r="H10" s="17">
        <f t="shared" si="2"/>
        <v>1.0905498803287204</v>
      </c>
    </row>
    <row r="11" spans="1:8">
      <c r="A11" s="13" t="s">
        <v>11</v>
      </c>
      <c r="B11" s="26">
        <v>46956711</v>
      </c>
      <c r="C11" s="26">
        <v>92653155</v>
      </c>
      <c r="D11" s="18">
        <f>SUM(B11:C11)</f>
        <v>139609866</v>
      </c>
      <c r="E11" s="34">
        <v>43127290</v>
      </c>
      <c r="F11" s="14">
        <v>118629951</v>
      </c>
      <c r="G11" s="40">
        <f t="shared" si="1"/>
        <v>161757241</v>
      </c>
      <c r="H11" s="17">
        <f t="shared" si="2"/>
        <v>1.1586376066000952</v>
      </c>
    </row>
    <row r="12" spans="1:8">
      <c r="A12" s="13" t="s">
        <v>12</v>
      </c>
      <c r="B12" s="26">
        <v>81384818</v>
      </c>
      <c r="C12" s="26">
        <v>125023107</v>
      </c>
      <c r="D12" s="18">
        <f t="shared" si="0"/>
        <v>206407925</v>
      </c>
      <c r="E12" s="34">
        <v>70674810</v>
      </c>
      <c r="F12" s="14">
        <v>150735751</v>
      </c>
      <c r="G12" s="40">
        <f t="shared" si="1"/>
        <v>221410561</v>
      </c>
      <c r="H12" s="17">
        <f t="shared" si="2"/>
        <v>1.0726843991091912</v>
      </c>
    </row>
    <row r="13" spans="1:8">
      <c r="A13" s="13" t="s">
        <v>13</v>
      </c>
      <c r="B13" s="26">
        <v>97921773</v>
      </c>
      <c r="C13" s="26">
        <v>140348415</v>
      </c>
      <c r="D13" s="18">
        <f t="shared" si="0"/>
        <v>238270188</v>
      </c>
      <c r="E13" s="34">
        <v>78966995</v>
      </c>
      <c r="F13" s="14">
        <v>169022435</v>
      </c>
      <c r="G13" s="40">
        <f t="shared" si="1"/>
        <v>247989430</v>
      </c>
      <c r="H13" s="17">
        <f t="shared" si="2"/>
        <v>1.040790843712265</v>
      </c>
    </row>
    <row r="14" spans="1:8">
      <c r="A14" s="13" t="s">
        <v>14</v>
      </c>
      <c r="B14" s="26">
        <v>70363505</v>
      </c>
      <c r="C14" s="26">
        <v>135604461</v>
      </c>
      <c r="D14" s="18">
        <f t="shared" si="0"/>
        <v>205967966</v>
      </c>
      <c r="E14" s="34">
        <v>58641054</v>
      </c>
      <c r="F14" s="14">
        <v>165902440</v>
      </c>
      <c r="G14" s="40">
        <f t="shared" si="1"/>
        <v>224543494</v>
      </c>
      <c r="H14" s="17">
        <f t="shared" si="2"/>
        <v>1.090186490456482</v>
      </c>
    </row>
    <row r="15" spans="1:8">
      <c r="A15" s="13" t="s">
        <v>15</v>
      </c>
      <c r="B15" s="28">
        <v>110118257</v>
      </c>
      <c r="C15" s="29">
        <v>142505287</v>
      </c>
      <c r="D15" s="15">
        <f t="shared" si="0"/>
        <v>252623544</v>
      </c>
      <c r="E15" s="36">
        <v>83750804</v>
      </c>
      <c r="F15" s="16">
        <v>160139088</v>
      </c>
      <c r="G15" s="39">
        <f t="shared" si="1"/>
        <v>243889892</v>
      </c>
      <c r="H15" s="17">
        <f t="shared" si="2"/>
        <v>0.9654281946103962</v>
      </c>
    </row>
    <row r="16" spans="1:8">
      <c r="A16" s="13" t="s">
        <v>16</v>
      </c>
      <c r="B16" s="32">
        <v>82471545</v>
      </c>
      <c r="C16" s="30">
        <v>127635592</v>
      </c>
      <c r="D16" s="18">
        <f t="shared" si="0"/>
        <v>210107137</v>
      </c>
      <c r="E16" s="34">
        <v>60708387</v>
      </c>
      <c r="F16" s="14">
        <v>143183215</v>
      </c>
      <c r="G16" s="40">
        <f t="shared" si="1"/>
        <v>203891602</v>
      </c>
      <c r="H16" s="17">
        <f t="shared" si="2"/>
        <v>0.97041730667150061</v>
      </c>
    </row>
    <row r="17" spans="1:8">
      <c r="A17" s="13" t="s">
        <v>17</v>
      </c>
      <c r="B17" s="28">
        <v>89369657</v>
      </c>
      <c r="C17" s="28">
        <v>129939961</v>
      </c>
      <c r="D17" s="15">
        <f t="shared" si="0"/>
        <v>219309618</v>
      </c>
      <c r="E17" s="36">
        <v>69239285</v>
      </c>
      <c r="F17" s="16">
        <v>148585714</v>
      </c>
      <c r="G17" s="39">
        <f t="shared" si="1"/>
        <v>217824999</v>
      </c>
      <c r="H17" s="17">
        <f t="shared" si="2"/>
        <v>0.9932304884138734</v>
      </c>
    </row>
    <row r="18" spans="1:8">
      <c r="A18" s="19" t="s">
        <v>18</v>
      </c>
      <c r="B18" s="26">
        <v>78546021</v>
      </c>
      <c r="C18" s="26">
        <v>120100545</v>
      </c>
      <c r="D18" s="18">
        <f t="shared" si="0"/>
        <v>198646566</v>
      </c>
      <c r="E18" s="34">
        <v>63119423</v>
      </c>
      <c r="F18" s="14">
        <v>133098624</v>
      </c>
      <c r="G18" s="40">
        <f t="shared" si="1"/>
        <v>196218047</v>
      </c>
      <c r="H18" s="17">
        <f t="shared" si="2"/>
        <v>0.98777467414161091</v>
      </c>
    </row>
    <row r="19" spans="1:8">
      <c r="A19" s="19" t="s">
        <v>19</v>
      </c>
      <c r="B19" s="26">
        <v>92018566</v>
      </c>
      <c r="C19" s="26">
        <v>135376270</v>
      </c>
      <c r="D19" s="18">
        <f t="shared" si="0"/>
        <v>227394836</v>
      </c>
      <c r="E19" s="34">
        <v>79890712</v>
      </c>
      <c r="F19" s="14">
        <v>152621728</v>
      </c>
      <c r="G19" s="40">
        <f t="shared" si="1"/>
        <v>232512440</v>
      </c>
      <c r="H19" s="17">
        <f t="shared" si="2"/>
        <v>1.0225053659529895</v>
      </c>
    </row>
    <row r="20" spans="1:8" ht="13.5" thickBot="1">
      <c r="A20" s="20" t="s">
        <v>6</v>
      </c>
      <c r="B20" s="31">
        <f t="shared" ref="B20:G20" si="3">SUM(B8:B19)</f>
        <v>974509305</v>
      </c>
      <c r="C20" s="31">
        <f t="shared" si="3"/>
        <v>1449925086</v>
      </c>
      <c r="D20" s="22">
        <f t="shared" si="3"/>
        <v>2424434391</v>
      </c>
      <c r="E20" s="37">
        <f t="shared" si="3"/>
        <v>801762322</v>
      </c>
      <c r="F20" s="21">
        <f>SUM(F8:F19)</f>
        <v>1692074537</v>
      </c>
      <c r="G20" s="41">
        <f t="shared" si="3"/>
        <v>2493836859</v>
      </c>
      <c r="H20" s="23">
        <f>AVERAGE(G20/D20)</f>
        <v>1.028626251243439</v>
      </c>
    </row>
    <row r="21" spans="1:8" ht="13.5" thickTop="1">
      <c r="B21" s="4"/>
      <c r="C21" s="4"/>
      <c r="D21" s="4"/>
      <c r="E21" s="4"/>
      <c r="F21" s="4"/>
      <c r="G21" s="4"/>
    </row>
    <row r="22" spans="1:8">
      <c r="A22" s="24" t="s">
        <v>20</v>
      </c>
      <c r="B22" s="24"/>
      <c r="C22" s="4"/>
      <c r="D22" s="4"/>
      <c r="E22" s="4"/>
      <c r="F22" s="4"/>
    </row>
    <row r="23" spans="1:8">
      <c r="A23" s="24" t="s">
        <v>21</v>
      </c>
      <c r="B23" s="24"/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workbookViewId="0">
      <selection activeCell="A3" sqref="A3:H23"/>
    </sheetView>
  </sheetViews>
  <sheetFormatPr defaultRowHeight="12.75"/>
  <sheetData>
    <row r="3" spans="1:8" ht="15">
      <c r="C3" s="1"/>
      <c r="D3" s="2" t="s">
        <v>22</v>
      </c>
      <c r="E3" s="2"/>
      <c r="F3" s="2"/>
    </row>
    <row r="4" spans="1:8" ht="15">
      <c r="C4" s="1"/>
      <c r="D4" s="3"/>
      <c r="E4" s="3"/>
      <c r="F4" s="1"/>
    </row>
    <row r="5" spans="1:8" ht="13.5" thickBot="1">
      <c r="D5" s="4"/>
    </row>
    <row r="6" spans="1:8" ht="13.5" thickTop="1">
      <c r="A6" s="5"/>
      <c r="B6" s="6"/>
      <c r="C6" s="6" t="s">
        <v>0</v>
      </c>
      <c r="D6" s="7"/>
      <c r="E6" s="42"/>
      <c r="F6" s="6" t="s">
        <v>1</v>
      </c>
      <c r="G6" s="6"/>
      <c r="H6" s="8" t="s">
        <v>2</v>
      </c>
    </row>
    <row r="7" spans="1:8">
      <c r="A7" s="9" t="s">
        <v>3</v>
      </c>
      <c r="B7" s="25" t="s">
        <v>4</v>
      </c>
      <c r="C7" s="25" t="s">
        <v>5</v>
      </c>
      <c r="D7" s="11" t="s">
        <v>6</v>
      </c>
      <c r="E7" s="33" t="s">
        <v>4</v>
      </c>
      <c r="F7" s="10" t="s">
        <v>5</v>
      </c>
      <c r="G7" s="38" t="s">
        <v>6</v>
      </c>
      <c r="H7" s="12" t="s">
        <v>7</v>
      </c>
    </row>
    <row r="8" spans="1:8">
      <c r="A8" s="13" t="s">
        <v>8</v>
      </c>
      <c r="B8" s="26">
        <v>65452767</v>
      </c>
      <c r="C8" s="26">
        <v>91534334</v>
      </c>
      <c r="D8" s="15">
        <f t="shared" ref="D8:D19" si="0">SUM(B8:C8)</f>
        <v>156987101</v>
      </c>
      <c r="E8" s="34">
        <v>55592063</v>
      </c>
      <c r="F8" s="14">
        <v>99533763</v>
      </c>
      <c r="G8" s="39">
        <f t="shared" ref="G8:G19" si="1">SUM(E8:F8)</f>
        <v>155125826</v>
      </c>
      <c r="H8" s="17">
        <f t="shared" ref="H8:H19" si="2">AVERAGE(G8/D8)</f>
        <v>0.98814377112422758</v>
      </c>
    </row>
    <row r="9" spans="1:8">
      <c r="A9" s="13" t="s">
        <v>9</v>
      </c>
      <c r="B9" s="27">
        <v>79737789</v>
      </c>
      <c r="C9" s="27">
        <v>104796658</v>
      </c>
      <c r="D9" s="18">
        <f t="shared" si="0"/>
        <v>184534447</v>
      </c>
      <c r="E9" s="35">
        <v>66910396</v>
      </c>
      <c r="F9" s="4">
        <v>120474472</v>
      </c>
      <c r="G9" s="40">
        <f>SUM(E9:F9)</f>
        <v>187384868</v>
      </c>
      <c r="H9" s="17">
        <f t="shared" si="2"/>
        <v>1.0154465523718723</v>
      </c>
    </row>
    <row r="10" spans="1:8">
      <c r="A10" s="13" t="s">
        <v>10</v>
      </c>
      <c r="B10" s="28">
        <v>80167896</v>
      </c>
      <c r="C10" s="28">
        <v>104407301</v>
      </c>
      <c r="D10" s="18">
        <f t="shared" si="0"/>
        <v>184575197</v>
      </c>
      <c r="E10" s="36">
        <v>71141103</v>
      </c>
      <c r="F10" s="16">
        <v>130147356</v>
      </c>
      <c r="G10" s="40">
        <f t="shared" si="1"/>
        <v>201288459</v>
      </c>
      <c r="H10" s="17">
        <f t="shared" si="2"/>
        <v>1.0905498803287204</v>
      </c>
    </row>
    <row r="11" spans="1:8">
      <c r="A11" s="13" t="s">
        <v>11</v>
      </c>
      <c r="B11" s="26">
        <v>46956711</v>
      </c>
      <c r="C11" s="26">
        <v>92653155</v>
      </c>
      <c r="D11" s="18">
        <f>SUM(B11:C11)</f>
        <v>139609866</v>
      </c>
      <c r="E11" s="34">
        <v>43127290</v>
      </c>
      <c r="F11" s="14">
        <v>118629951</v>
      </c>
      <c r="G11" s="40">
        <f t="shared" si="1"/>
        <v>161757241</v>
      </c>
      <c r="H11" s="17">
        <f t="shared" si="2"/>
        <v>1.1586376066000952</v>
      </c>
    </row>
    <row r="12" spans="1:8">
      <c r="A12" s="13" t="s">
        <v>12</v>
      </c>
      <c r="B12" s="26">
        <v>81384818</v>
      </c>
      <c r="C12" s="26">
        <v>125023107</v>
      </c>
      <c r="D12" s="18">
        <f t="shared" si="0"/>
        <v>206407925</v>
      </c>
      <c r="E12" s="34">
        <v>70674810</v>
      </c>
      <c r="F12" s="14">
        <v>150735751</v>
      </c>
      <c r="G12" s="40">
        <f t="shared" si="1"/>
        <v>221410561</v>
      </c>
      <c r="H12" s="17">
        <f t="shared" si="2"/>
        <v>1.0726843991091912</v>
      </c>
    </row>
    <row r="13" spans="1:8">
      <c r="A13" s="13" t="s">
        <v>13</v>
      </c>
      <c r="B13" s="26">
        <v>97921773</v>
      </c>
      <c r="C13" s="26">
        <v>140348415</v>
      </c>
      <c r="D13" s="18">
        <f t="shared" si="0"/>
        <v>238270188</v>
      </c>
      <c r="E13" s="34">
        <v>78966995</v>
      </c>
      <c r="F13" s="14">
        <v>169022435</v>
      </c>
      <c r="G13" s="40">
        <f t="shared" si="1"/>
        <v>247989430</v>
      </c>
      <c r="H13" s="17">
        <f t="shared" si="2"/>
        <v>1.040790843712265</v>
      </c>
    </row>
    <row r="14" spans="1:8">
      <c r="A14" s="13" t="s">
        <v>14</v>
      </c>
      <c r="B14" s="26">
        <v>70363505</v>
      </c>
      <c r="C14" s="26">
        <v>135604461</v>
      </c>
      <c r="D14" s="18">
        <f t="shared" si="0"/>
        <v>205967966</v>
      </c>
      <c r="E14" s="34">
        <v>58641054</v>
      </c>
      <c r="F14" s="14">
        <v>165902440</v>
      </c>
      <c r="G14" s="40">
        <f t="shared" si="1"/>
        <v>224543494</v>
      </c>
      <c r="H14" s="17">
        <f t="shared" si="2"/>
        <v>1.090186490456482</v>
      </c>
    </row>
    <row r="15" spans="1:8">
      <c r="A15" s="13" t="s">
        <v>15</v>
      </c>
      <c r="B15" s="28">
        <v>110118257</v>
      </c>
      <c r="C15" s="29">
        <v>142505287</v>
      </c>
      <c r="D15" s="15">
        <f t="shared" si="0"/>
        <v>252623544</v>
      </c>
      <c r="E15" s="36">
        <v>83750804</v>
      </c>
      <c r="F15" s="16">
        <v>160139088</v>
      </c>
      <c r="G15" s="39">
        <f t="shared" si="1"/>
        <v>243889892</v>
      </c>
      <c r="H15" s="17">
        <f t="shared" si="2"/>
        <v>0.9654281946103962</v>
      </c>
    </row>
    <row r="16" spans="1:8">
      <c r="A16" s="13" t="s">
        <v>16</v>
      </c>
      <c r="B16" s="32">
        <v>82471545</v>
      </c>
      <c r="C16" s="30">
        <v>127635592</v>
      </c>
      <c r="D16" s="18">
        <f t="shared" si="0"/>
        <v>210107137</v>
      </c>
      <c r="E16" s="34">
        <v>60708387</v>
      </c>
      <c r="F16" s="14">
        <v>143183215</v>
      </c>
      <c r="G16" s="40">
        <f t="shared" si="1"/>
        <v>203891602</v>
      </c>
      <c r="H16" s="17">
        <f t="shared" si="2"/>
        <v>0.97041730667150061</v>
      </c>
    </row>
    <row r="17" spans="1:8">
      <c r="A17" s="13" t="s">
        <v>17</v>
      </c>
      <c r="B17" s="28">
        <v>89369657</v>
      </c>
      <c r="C17" s="28">
        <v>129939961</v>
      </c>
      <c r="D17" s="15">
        <f t="shared" si="0"/>
        <v>219309618</v>
      </c>
      <c r="E17" s="36">
        <v>69239285</v>
      </c>
      <c r="F17" s="16">
        <v>148585714</v>
      </c>
      <c r="G17" s="39">
        <f t="shared" si="1"/>
        <v>217824999</v>
      </c>
      <c r="H17" s="17">
        <f t="shared" si="2"/>
        <v>0.9932304884138734</v>
      </c>
    </row>
    <row r="18" spans="1:8">
      <c r="A18" s="19" t="s">
        <v>18</v>
      </c>
      <c r="B18" s="26">
        <v>78546021</v>
      </c>
      <c r="C18" s="26">
        <v>120100545</v>
      </c>
      <c r="D18" s="18">
        <f t="shared" si="0"/>
        <v>198646566</v>
      </c>
      <c r="E18" s="34">
        <v>63119423</v>
      </c>
      <c r="F18" s="14">
        <v>133098624</v>
      </c>
      <c r="G18" s="40">
        <f t="shared" si="1"/>
        <v>196218047</v>
      </c>
      <c r="H18" s="17">
        <f t="shared" si="2"/>
        <v>0.98777467414161091</v>
      </c>
    </row>
    <row r="19" spans="1:8">
      <c r="A19" s="19" t="s">
        <v>19</v>
      </c>
      <c r="B19" s="26">
        <v>92018566</v>
      </c>
      <c r="C19" s="26">
        <v>135376270</v>
      </c>
      <c r="D19" s="18">
        <f t="shared" si="0"/>
        <v>227394836</v>
      </c>
      <c r="E19" s="34">
        <v>79890712</v>
      </c>
      <c r="F19" s="14">
        <v>152621728</v>
      </c>
      <c r="G19" s="40">
        <f t="shared" si="1"/>
        <v>232512440</v>
      </c>
      <c r="H19" s="17">
        <f t="shared" si="2"/>
        <v>1.0225053659529895</v>
      </c>
    </row>
    <row r="20" spans="1:8" ht="13.5" thickBot="1">
      <c r="A20" s="20" t="s">
        <v>6</v>
      </c>
      <c r="B20" s="31">
        <f t="shared" ref="B20:G20" si="3">SUM(B8:B19)</f>
        <v>974509305</v>
      </c>
      <c r="C20" s="31">
        <f t="shared" si="3"/>
        <v>1449925086</v>
      </c>
      <c r="D20" s="22">
        <f t="shared" si="3"/>
        <v>2424434391</v>
      </c>
      <c r="E20" s="37">
        <f t="shared" si="3"/>
        <v>801762322</v>
      </c>
      <c r="F20" s="21">
        <f>SUM(F8:F19)</f>
        <v>1692074537</v>
      </c>
      <c r="G20" s="41">
        <f t="shared" si="3"/>
        <v>2493836859</v>
      </c>
      <c r="H20" s="23">
        <f>AVERAGE(G20/D20)</f>
        <v>1.028626251243439</v>
      </c>
    </row>
    <row r="21" spans="1:8" ht="13.5" thickTop="1">
      <c r="B21" s="4"/>
      <c r="C21" s="4"/>
      <c r="D21" s="4"/>
      <c r="E21" s="4"/>
      <c r="F21" s="4"/>
      <c r="G21" s="4"/>
    </row>
    <row r="22" spans="1:8">
      <c r="A22" s="24" t="s">
        <v>20</v>
      </c>
      <c r="B22" s="24"/>
      <c r="C22" s="4"/>
      <c r="D22" s="4"/>
      <c r="E22" s="4"/>
      <c r="F22" s="4"/>
    </row>
    <row r="23" spans="1:8">
      <c r="A23" s="24" t="s">
        <v>21</v>
      </c>
      <c r="B23" s="24"/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workbookViewId="0">
      <selection activeCell="A3" sqref="A3:H23"/>
    </sheetView>
  </sheetViews>
  <sheetFormatPr defaultRowHeight="12.75"/>
  <sheetData>
    <row r="3" spans="1:8" ht="15">
      <c r="C3" s="1"/>
      <c r="D3" s="2" t="s">
        <v>22</v>
      </c>
      <c r="E3" s="2"/>
      <c r="F3" s="2"/>
    </row>
    <row r="4" spans="1:8" ht="15">
      <c r="C4" s="1"/>
      <c r="D4" s="3"/>
      <c r="E4" s="3"/>
      <c r="F4" s="1"/>
    </row>
    <row r="5" spans="1:8" ht="13.5" thickBot="1">
      <c r="D5" s="4"/>
    </row>
    <row r="6" spans="1:8" ht="13.5" thickTop="1">
      <c r="A6" s="5"/>
      <c r="B6" s="6"/>
      <c r="C6" s="6" t="s">
        <v>0</v>
      </c>
      <c r="D6" s="7"/>
      <c r="E6" s="42"/>
      <c r="F6" s="6" t="s">
        <v>1</v>
      </c>
      <c r="G6" s="6"/>
      <c r="H6" s="8" t="s">
        <v>2</v>
      </c>
    </row>
    <row r="7" spans="1:8">
      <c r="A7" s="9" t="s">
        <v>3</v>
      </c>
      <c r="B7" s="25" t="s">
        <v>4</v>
      </c>
      <c r="C7" s="25" t="s">
        <v>5</v>
      </c>
      <c r="D7" s="11" t="s">
        <v>6</v>
      </c>
      <c r="E7" s="33" t="s">
        <v>4</v>
      </c>
      <c r="F7" s="10" t="s">
        <v>5</v>
      </c>
      <c r="G7" s="38" t="s">
        <v>6</v>
      </c>
      <c r="H7" s="12" t="s">
        <v>7</v>
      </c>
    </row>
    <row r="8" spans="1:8">
      <c r="A8" s="13" t="s">
        <v>8</v>
      </c>
      <c r="B8" s="26">
        <v>65452767</v>
      </c>
      <c r="C8" s="26">
        <v>91534334</v>
      </c>
      <c r="D8" s="15">
        <f t="shared" ref="D8:D19" si="0">SUM(B8:C8)</f>
        <v>156987101</v>
      </c>
      <c r="E8" s="34">
        <v>55592063</v>
      </c>
      <c r="F8" s="14">
        <v>99533763</v>
      </c>
      <c r="G8" s="39">
        <f t="shared" ref="G8:G19" si="1">SUM(E8:F8)</f>
        <v>155125826</v>
      </c>
      <c r="H8" s="17">
        <f t="shared" ref="H8:H19" si="2">AVERAGE(G8/D8)</f>
        <v>0.98814377112422758</v>
      </c>
    </row>
    <row r="9" spans="1:8">
      <c r="A9" s="13" t="s">
        <v>9</v>
      </c>
      <c r="B9" s="27">
        <v>79737789</v>
      </c>
      <c r="C9" s="27">
        <v>104796658</v>
      </c>
      <c r="D9" s="18">
        <f t="shared" si="0"/>
        <v>184534447</v>
      </c>
      <c r="E9" s="35">
        <v>66910396</v>
      </c>
      <c r="F9" s="4">
        <v>120474472</v>
      </c>
      <c r="G9" s="40">
        <f>SUM(E9:F9)</f>
        <v>187384868</v>
      </c>
      <c r="H9" s="17">
        <f t="shared" si="2"/>
        <v>1.0154465523718723</v>
      </c>
    </row>
    <row r="10" spans="1:8">
      <c r="A10" s="13" t="s">
        <v>10</v>
      </c>
      <c r="B10" s="28">
        <v>80167896</v>
      </c>
      <c r="C10" s="28">
        <v>104407301</v>
      </c>
      <c r="D10" s="18">
        <f t="shared" si="0"/>
        <v>184575197</v>
      </c>
      <c r="E10" s="36">
        <v>71141103</v>
      </c>
      <c r="F10" s="16">
        <v>130147356</v>
      </c>
      <c r="G10" s="40">
        <f t="shared" si="1"/>
        <v>201288459</v>
      </c>
      <c r="H10" s="17">
        <f t="shared" si="2"/>
        <v>1.0905498803287204</v>
      </c>
    </row>
    <row r="11" spans="1:8">
      <c r="A11" s="13" t="s">
        <v>11</v>
      </c>
      <c r="B11" s="26">
        <v>46956711</v>
      </c>
      <c r="C11" s="26">
        <v>92653155</v>
      </c>
      <c r="D11" s="18">
        <f>SUM(B11:C11)</f>
        <v>139609866</v>
      </c>
      <c r="E11" s="34">
        <v>43127290</v>
      </c>
      <c r="F11" s="14">
        <v>118629951</v>
      </c>
      <c r="G11" s="40">
        <f t="shared" si="1"/>
        <v>161757241</v>
      </c>
      <c r="H11" s="17">
        <f t="shared" si="2"/>
        <v>1.1586376066000952</v>
      </c>
    </row>
    <row r="12" spans="1:8">
      <c r="A12" s="13" t="s">
        <v>12</v>
      </c>
      <c r="B12" s="26">
        <v>81384818</v>
      </c>
      <c r="C12" s="26">
        <v>125023107</v>
      </c>
      <c r="D12" s="18">
        <f t="shared" si="0"/>
        <v>206407925</v>
      </c>
      <c r="E12" s="34">
        <v>70674810</v>
      </c>
      <c r="F12" s="14">
        <v>150735751</v>
      </c>
      <c r="G12" s="40">
        <f t="shared" si="1"/>
        <v>221410561</v>
      </c>
      <c r="H12" s="17">
        <f t="shared" si="2"/>
        <v>1.0726843991091912</v>
      </c>
    </row>
    <row r="13" spans="1:8">
      <c r="A13" s="13" t="s">
        <v>13</v>
      </c>
      <c r="B13" s="26">
        <v>97921773</v>
      </c>
      <c r="C13" s="26">
        <v>140348415</v>
      </c>
      <c r="D13" s="18">
        <f t="shared" si="0"/>
        <v>238270188</v>
      </c>
      <c r="E13" s="34">
        <v>78966995</v>
      </c>
      <c r="F13" s="14">
        <v>169022435</v>
      </c>
      <c r="G13" s="40">
        <f t="shared" si="1"/>
        <v>247989430</v>
      </c>
      <c r="H13" s="17">
        <f t="shared" si="2"/>
        <v>1.040790843712265</v>
      </c>
    </row>
    <row r="14" spans="1:8">
      <c r="A14" s="13" t="s">
        <v>14</v>
      </c>
      <c r="B14" s="26">
        <v>70363505</v>
      </c>
      <c r="C14" s="26">
        <v>135604461</v>
      </c>
      <c r="D14" s="18">
        <f t="shared" si="0"/>
        <v>205967966</v>
      </c>
      <c r="E14" s="34">
        <v>58641054</v>
      </c>
      <c r="F14" s="14">
        <v>165902440</v>
      </c>
      <c r="G14" s="40">
        <f t="shared" si="1"/>
        <v>224543494</v>
      </c>
      <c r="H14" s="17">
        <f t="shared" si="2"/>
        <v>1.090186490456482</v>
      </c>
    </row>
    <row r="15" spans="1:8">
      <c r="A15" s="13" t="s">
        <v>15</v>
      </c>
      <c r="B15" s="28">
        <v>110118257</v>
      </c>
      <c r="C15" s="29">
        <v>142505287</v>
      </c>
      <c r="D15" s="15">
        <f t="shared" si="0"/>
        <v>252623544</v>
      </c>
      <c r="E15" s="36">
        <v>83750804</v>
      </c>
      <c r="F15" s="16">
        <v>160139088</v>
      </c>
      <c r="G15" s="39">
        <f t="shared" si="1"/>
        <v>243889892</v>
      </c>
      <c r="H15" s="17">
        <f t="shared" si="2"/>
        <v>0.9654281946103962</v>
      </c>
    </row>
    <row r="16" spans="1:8">
      <c r="A16" s="13" t="s">
        <v>16</v>
      </c>
      <c r="B16" s="32">
        <v>82471545</v>
      </c>
      <c r="C16" s="30">
        <v>127635592</v>
      </c>
      <c r="D16" s="18">
        <f t="shared" si="0"/>
        <v>210107137</v>
      </c>
      <c r="E16" s="34">
        <v>60708387</v>
      </c>
      <c r="F16" s="14">
        <v>143183215</v>
      </c>
      <c r="G16" s="40">
        <f t="shared" si="1"/>
        <v>203891602</v>
      </c>
      <c r="H16" s="17">
        <f t="shared" si="2"/>
        <v>0.97041730667150061</v>
      </c>
    </row>
    <row r="17" spans="1:8">
      <c r="A17" s="13" t="s">
        <v>17</v>
      </c>
      <c r="B17" s="28">
        <v>89369657</v>
      </c>
      <c r="C17" s="28">
        <v>129939961</v>
      </c>
      <c r="D17" s="15">
        <f t="shared" si="0"/>
        <v>219309618</v>
      </c>
      <c r="E17" s="36">
        <v>69239285</v>
      </c>
      <c r="F17" s="16">
        <v>148585714</v>
      </c>
      <c r="G17" s="39">
        <f t="shared" si="1"/>
        <v>217824999</v>
      </c>
      <c r="H17" s="17">
        <f t="shared" si="2"/>
        <v>0.9932304884138734</v>
      </c>
    </row>
    <row r="18" spans="1:8">
      <c r="A18" s="19" t="s">
        <v>18</v>
      </c>
      <c r="B18" s="26">
        <v>78546021</v>
      </c>
      <c r="C18" s="26">
        <v>120100545</v>
      </c>
      <c r="D18" s="18">
        <f t="shared" si="0"/>
        <v>198646566</v>
      </c>
      <c r="E18" s="34">
        <v>63119423</v>
      </c>
      <c r="F18" s="14">
        <v>133098624</v>
      </c>
      <c r="G18" s="40">
        <f t="shared" si="1"/>
        <v>196218047</v>
      </c>
      <c r="H18" s="17">
        <f t="shared" si="2"/>
        <v>0.98777467414161091</v>
      </c>
    </row>
    <row r="19" spans="1:8">
      <c r="A19" s="19" t="s">
        <v>19</v>
      </c>
      <c r="B19" s="26">
        <v>92018566</v>
      </c>
      <c r="C19" s="26">
        <v>135376270</v>
      </c>
      <c r="D19" s="18">
        <f t="shared" si="0"/>
        <v>227394836</v>
      </c>
      <c r="E19" s="34">
        <v>79890712</v>
      </c>
      <c r="F19" s="14">
        <v>152621728</v>
      </c>
      <c r="G19" s="40">
        <f t="shared" si="1"/>
        <v>232512440</v>
      </c>
      <c r="H19" s="17">
        <f t="shared" si="2"/>
        <v>1.0225053659529895</v>
      </c>
    </row>
    <row r="20" spans="1:8" ht="13.5" thickBot="1">
      <c r="A20" s="20" t="s">
        <v>6</v>
      </c>
      <c r="B20" s="31">
        <f t="shared" ref="B20:G20" si="3">SUM(B8:B19)</f>
        <v>974509305</v>
      </c>
      <c r="C20" s="31">
        <f t="shared" si="3"/>
        <v>1449925086</v>
      </c>
      <c r="D20" s="22">
        <f t="shared" si="3"/>
        <v>2424434391</v>
      </c>
      <c r="E20" s="37">
        <f t="shared" si="3"/>
        <v>801762322</v>
      </c>
      <c r="F20" s="21">
        <f>SUM(F8:F19)</f>
        <v>1692074537</v>
      </c>
      <c r="G20" s="41">
        <f t="shared" si="3"/>
        <v>2493836859</v>
      </c>
      <c r="H20" s="23">
        <f>AVERAGE(G20/D20)</f>
        <v>1.028626251243439</v>
      </c>
    </row>
    <row r="21" spans="1:8" ht="13.5" thickTop="1">
      <c r="B21" s="4"/>
      <c r="C21" s="4"/>
      <c r="D21" s="4"/>
      <c r="E21" s="4"/>
      <c r="F21" s="4"/>
      <c r="G21" s="4"/>
    </row>
    <row r="22" spans="1:8">
      <c r="A22" s="24" t="s">
        <v>20</v>
      </c>
      <c r="B22" s="24"/>
      <c r="C22" s="4"/>
      <c r="D22" s="4"/>
      <c r="E22" s="4"/>
      <c r="F22" s="4"/>
    </row>
    <row r="23" spans="1:8">
      <c r="A23" s="24" t="s">
        <v>21</v>
      </c>
      <c r="B23" s="24"/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A2" sqref="A2:H22"/>
    </sheetView>
  </sheetViews>
  <sheetFormatPr defaultRowHeight="12.75"/>
  <sheetData>
    <row r="2" spans="1:8" ht="15">
      <c r="C2" s="1"/>
      <c r="D2" s="2" t="s">
        <v>22</v>
      </c>
      <c r="E2" s="2"/>
      <c r="F2" s="2"/>
    </row>
    <row r="3" spans="1:8" ht="15">
      <c r="C3" s="1"/>
      <c r="D3" s="3"/>
      <c r="E3" s="3"/>
      <c r="F3" s="1"/>
    </row>
    <row r="4" spans="1:8" ht="13.5" thickBot="1">
      <c r="D4" s="4"/>
    </row>
    <row r="5" spans="1:8" ht="13.5" thickTop="1">
      <c r="A5" s="5"/>
      <c r="B5" s="6"/>
      <c r="C5" s="6" t="s">
        <v>0</v>
      </c>
      <c r="D5" s="7"/>
      <c r="E5" s="42"/>
      <c r="F5" s="6" t="s">
        <v>1</v>
      </c>
      <c r="G5" s="6"/>
      <c r="H5" s="8" t="s">
        <v>2</v>
      </c>
    </row>
    <row r="6" spans="1:8">
      <c r="A6" s="9" t="s">
        <v>3</v>
      </c>
      <c r="B6" s="25" t="s">
        <v>4</v>
      </c>
      <c r="C6" s="25" t="s">
        <v>5</v>
      </c>
      <c r="D6" s="11" t="s">
        <v>6</v>
      </c>
      <c r="E6" s="33" t="s">
        <v>4</v>
      </c>
      <c r="F6" s="10" t="s">
        <v>5</v>
      </c>
      <c r="G6" s="38" t="s">
        <v>6</v>
      </c>
      <c r="H6" s="12" t="s">
        <v>7</v>
      </c>
    </row>
    <row r="7" spans="1:8">
      <c r="A7" s="13" t="s">
        <v>8</v>
      </c>
      <c r="B7" s="26">
        <v>65452767</v>
      </c>
      <c r="C7" s="26">
        <v>91534334</v>
      </c>
      <c r="D7" s="15">
        <f t="shared" ref="D7:D18" si="0">SUM(B7:C7)</f>
        <v>156987101</v>
      </c>
      <c r="E7" s="34">
        <v>55592063</v>
      </c>
      <c r="F7" s="14">
        <v>99533763</v>
      </c>
      <c r="G7" s="39">
        <f t="shared" ref="G7:G18" si="1">SUM(E7:F7)</f>
        <v>155125826</v>
      </c>
      <c r="H7" s="17">
        <f t="shared" ref="H7:H18" si="2">AVERAGE(G7/D7)</f>
        <v>0.98814377112422758</v>
      </c>
    </row>
    <row r="8" spans="1:8">
      <c r="A8" s="13" t="s">
        <v>9</v>
      </c>
      <c r="B8" s="27">
        <v>79737789</v>
      </c>
      <c r="C8" s="27">
        <v>104796658</v>
      </c>
      <c r="D8" s="18">
        <f t="shared" si="0"/>
        <v>184534447</v>
      </c>
      <c r="E8" s="35">
        <v>66910396</v>
      </c>
      <c r="F8" s="4">
        <v>120474472</v>
      </c>
      <c r="G8" s="40">
        <f>SUM(E8:F8)</f>
        <v>187384868</v>
      </c>
      <c r="H8" s="17">
        <f t="shared" si="2"/>
        <v>1.0154465523718723</v>
      </c>
    </row>
    <row r="9" spans="1:8">
      <c r="A9" s="13" t="s">
        <v>10</v>
      </c>
      <c r="B9" s="28">
        <v>80167896</v>
      </c>
      <c r="C9" s="28">
        <v>104407301</v>
      </c>
      <c r="D9" s="18">
        <f t="shared" si="0"/>
        <v>184575197</v>
      </c>
      <c r="E9" s="36">
        <v>71141103</v>
      </c>
      <c r="F9" s="16">
        <v>130147356</v>
      </c>
      <c r="G9" s="40">
        <f t="shared" si="1"/>
        <v>201288459</v>
      </c>
      <c r="H9" s="17">
        <f t="shared" si="2"/>
        <v>1.0905498803287204</v>
      </c>
    </row>
    <row r="10" spans="1:8">
      <c r="A10" s="13" t="s">
        <v>11</v>
      </c>
      <c r="B10" s="26">
        <v>46956711</v>
      </c>
      <c r="C10" s="26">
        <v>92653155</v>
      </c>
      <c r="D10" s="18">
        <f>SUM(B10:C10)</f>
        <v>139609866</v>
      </c>
      <c r="E10" s="34">
        <v>43127290</v>
      </c>
      <c r="F10" s="14">
        <v>118629951</v>
      </c>
      <c r="G10" s="40">
        <f t="shared" si="1"/>
        <v>161757241</v>
      </c>
      <c r="H10" s="17">
        <f t="shared" si="2"/>
        <v>1.1586376066000952</v>
      </c>
    </row>
    <row r="11" spans="1:8">
      <c r="A11" s="13" t="s">
        <v>12</v>
      </c>
      <c r="B11" s="26">
        <v>81384818</v>
      </c>
      <c r="C11" s="26">
        <v>125023107</v>
      </c>
      <c r="D11" s="18">
        <f t="shared" si="0"/>
        <v>206407925</v>
      </c>
      <c r="E11" s="34">
        <v>70674810</v>
      </c>
      <c r="F11" s="14">
        <v>150735751</v>
      </c>
      <c r="G11" s="40">
        <f t="shared" si="1"/>
        <v>221410561</v>
      </c>
      <c r="H11" s="17">
        <f t="shared" si="2"/>
        <v>1.0726843991091912</v>
      </c>
    </row>
    <row r="12" spans="1:8">
      <c r="A12" s="13" t="s">
        <v>13</v>
      </c>
      <c r="B12" s="26">
        <v>97921773</v>
      </c>
      <c r="C12" s="26">
        <v>140348415</v>
      </c>
      <c r="D12" s="18">
        <f t="shared" si="0"/>
        <v>238270188</v>
      </c>
      <c r="E12" s="34">
        <v>78966995</v>
      </c>
      <c r="F12" s="14">
        <v>169022435</v>
      </c>
      <c r="G12" s="40">
        <f t="shared" si="1"/>
        <v>247989430</v>
      </c>
      <c r="H12" s="17">
        <f t="shared" si="2"/>
        <v>1.040790843712265</v>
      </c>
    </row>
    <row r="13" spans="1:8">
      <c r="A13" s="13" t="s">
        <v>14</v>
      </c>
      <c r="B13" s="26">
        <v>70363505</v>
      </c>
      <c r="C13" s="26">
        <v>135604461</v>
      </c>
      <c r="D13" s="18">
        <f t="shared" si="0"/>
        <v>205967966</v>
      </c>
      <c r="E13" s="34">
        <v>58641054</v>
      </c>
      <c r="F13" s="14">
        <v>165902440</v>
      </c>
      <c r="G13" s="40">
        <f t="shared" si="1"/>
        <v>224543494</v>
      </c>
      <c r="H13" s="17">
        <f t="shared" si="2"/>
        <v>1.090186490456482</v>
      </c>
    </row>
    <row r="14" spans="1:8">
      <c r="A14" s="13" t="s">
        <v>15</v>
      </c>
      <c r="B14" s="28">
        <v>110118257</v>
      </c>
      <c r="C14" s="29">
        <v>142505287</v>
      </c>
      <c r="D14" s="15">
        <f t="shared" si="0"/>
        <v>252623544</v>
      </c>
      <c r="E14" s="36">
        <v>83750804</v>
      </c>
      <c r="F14" s="16">
        <v>160139088</v>
      </c>
      <c r="G14" s="39">
        <f t="shared" si="1"/>
        <v>243889892</v>
      </c>
      <c r="H14" s="17">
        <f t="shared" si="2"/>
        <v>0.9654281946103962</v>
      </c>
    </row>
    <row r="15" spans="1:8">
      <c r="A15" s="13" t="s">
        <v>16</v>
      </c>
      <c r="B15" s="32">
        <v>82471545</v>
      </c>
      <c r="C15" s="30">
        <v>127635592</v>
      </c>
      <c r="D15" s="18">
        <f t="shared" si="0"/>
        <v>210107137</v>
      </c>
      <c r="E15" s="34">
        <v>60708387</v>
      </c>
      <c r="F15" s="14">
        <v>143183215</v>
      </c>
      <c r="G15" s="40">
        <f t="shared" si="1"/>
        <v>203891602</v>
      </c>
      <c r="H15" s="17">
        <f t="shared" si="2"/>
        <v>0.97041730667150061</v>
      </c>
    </row>
    <row r="16" spans="1:8">
      <c r="A16" s="13" t="s">
        <v>17</v>
      </c>
      <c r="B16" s="28">
        <v>89369657</v>
      </c>
      <c r="C16" s="28">
        <v>129939961</v>
      </c>
      <c r="D16" s="15">
        <f t="shared" si="0"/>
        <v>219309618</v>
      </c>
      <c r="E16" s="36">
        <v>69239285</v>
      </c>
      <c r="F16" s="16">
        <v>148585714</v>
      </c>
      <c r="G16" s="39">
        <f t="shared" si="1"/>
        <v>217824999</v>
      </c>
      <c r="H16" s="17">
        <f t="shared" si="2"/>
        <v>0.9932304884138734</v>
      </c>
    </row>
    <row r="17" spans="1:8">
      <c r="A17" s="19" t="s">
        <v>18</v>
      </c>
      <c r="B17" s="26">
        <v>78546021</v>
      </c>
      <c r="C17" s="26">
        <v>120100545</v>
      </c>
      <c r="D17" s="18">
        <f t="shared" si="0"/>
        <v>198646566</v>
      </c>
      <c r="E17" s="34">
        <v>63119423</v>
      </c>
      <c r="F17" s="14">
        <v>133098624</v>
      </c>
      <c r="G17" s="40">
        <f t="shared" si="1"/>
        <v>196218047</v>
      </c>
      <c r="H17" s="17">
        <f t="shared" si="2"/>
        <v>0.98777467414161091</v>
      </c>
    </row>
    <row r="18" spans="1:8">
      <c r="A18" s="19" t="s">
        <v>19</v>
      </c>
      <c r="B18" s="26">
        <v>92018566</v>
      </c>
      <c r="C18" s="26">
        <v>135376270</v>
      </c>
      <c r="D18" s="18">
        <f t="shared" si="0"/>
        <v>227394836</v>
      </c>
      <c r="E18" s="34">
        <v>79890712</v>
      </c>
      <c r="F18" s="14">
        <v>152621728</v>
      </c>
      <c r="G18" s="40">
        <f t="shared" si="1"/>
        <v>232512440</v>
      </c>
      <c r="H18" s="17">
        <f t="shared" si="2"/>
        <v>1.0225053659529895</v>
      </c>
    </row>
    <row r="19" spans="1:8" ht="13.5" thickBot="1">
      <c r="A19" s="20" t="s">
        <v>6</v>
      </c>
      <c r="B19" s="31">
        <f t="shared" ref="B19:G19" si="3">SUM(B7:B18)</f>
        <v>974509305</v>
      </c>
      <c r="C19" s="31">
        <f t="shared" si="3"/>
        <v>1449925086</v>
      </c>
      <c r="D19" s="22">
        <f t="shared" si="3"/>
        <v>2424434391</v>
      </c>
      <c r="E19" s="37">
        <f t="shared" si="3"/>
        <v>801762322</v>
      </c>
      <c r="F19" s="21">
        <f>SUM(F7:F18)</f>
        <v>1692074537</v>
      </c>
      <c r="G19" s="41">
        <f t="shared" si="3"/>
        <v>2493836859</v>
      </c>
      <c r="H19" s="23">
        <f>AVERAGE(G19/D19)</f>
        <v>1.028626251243439</v>
      </c>
    </row>
    <row r="20" spans="1:8" ht="13.5" thickTop="1">
      <c r="B20" s="4"/>
      <c r="C20" s="4"/>
      <c r="D20" s="4"/>
      <c r="E20" s="4"/>
      <c r="F20" s="4"/>
      <c r="G20" s="4"/>
    </row>
    <row r="21" spans="1:8">
      <c r="A21" s="24" t="s">
        <v>20</v>
      </c>
      <c r="B21" s="24"/>
      <c r="C21" s="4"/>
      <c r="D21" s="4"/>
      <c r="E21" s="4"/>
      <c r="F21" s="4"/>
    </row>
    <row r="22" spans="1:8">
      <c r="A22" s="24" t="s">
        <v>21</v>
      </c>
      <c r="B22" s="24"/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A2" sqref="A2:H22"/>
    </sheetView>
  </sheetViews>
  <sheetFormatPr defaultRowHeight="12.75"/>
  <sheetData>
    <row r="2" spans="1:8" ht="15">
      <c r="C2" s="1"/>
      <c r="D2" s="2" t="s">
        <v>22</v>
      </c>
      <c r="E2" s="2"/>
      <c r="F2" s="2"/>
    </row>
    <row r="3" spans="1:8" ht="15">
      <c r="C3" s="1"/>
      <c r="D3" s="3"/>
      <c r="E3" s="3"/>
      <c r="F3" s="1"/>
    </row>
    <row r="4" spans="1:8" ht="13.5" thickBot="1">
      <c r="D4" s="4"/>
    </row>
    <row r="5" spans="1:8" ht="13.5" thickTop="1">
      <c r="A5" s="5"/>
      <c r="B5" s="6"/>
      <c r="C5" s="6" t="s">
        <v>0</v>
      </c>
      <c r="D5" s="7"/>
      <c r="E5" s="42"/>
      <c r="F5" s="6" t="s">
        <v>1</v>
      </c>
      <c r="G5" s="6"/>
      <c r="H5" s="8" t="s">
        <v>2</v>
      </c>
    </row>
    <row r="6" spans="1:8">
      <c r="A6" s="9" t="s">
        <v>3</v>
      </c>
      <c r="B6" s="25" t="s">
        <v>4</v>
      </c>
      <c r="C6" s="25" t="s">
        <v>5</v>
      </c>
      <c r="D6" s="11" t="s">
        <v>6</v>
      </c>
      <c r="E6" s="33" t="s">
        <v>4</v>
      </c>
      <c r="F6" s="10" t="s">
        <v>5</v>
      </c>
      <c r="G6" s="38" t="s">
        <v>6</v>
      </c>
      <c r="H6" s="12" t="s">
        <v>7</v>
      </c>
    </row>
    <row r="7" spans="1:8">
      <c r="A7" s="13" t="s">
        <v>8</v>
      </c>
      <c r="B7" s="26">
        <v>65452767</v>
      </c>
      <c r="C7" s="26">
        <v>91534334</v>
      </c>
      <c r="D7" s="15">
        <f t="shared" ref="D7:D18" si="0">SUM(B7:C7)</f>
        <v>156987101</v>
      </c>
      <c r="E7" s="34">
        <v>55592063</v>
      </c>
      <c r="F7" s="14">
        <v>99533763</v>
      </c>
      <c r="G7" s="39">
        <f t="shared" ref="G7:G18" si="1">SUM(E7:F7)</f>
        <v>155125826</v>
      </c>
      <c r="H7" s="17">
        <f t="shared" ref="H7:H18" si="2">AVERAGE(G7/D7)</f>
        <v>0.98814377112422758</v>
      </c>
    </row>
    <row r="8" spans="1:8">
      <c r="A8" s="13" t="s">
        <v>9</v>
      </c>
      <c r="B8" s="27">
        <v>79737789</v>
      </c>
      <c r="C8" s="27">
        <v>104796658</v>
      </c>
      <c r="D8" s="18">
        <f t="shared" si="0"/>
        <v>184534447</v>
      </c>
      <c r="E8" s="35">
        <v>66910396</v>
      </c>
      <c r="F8" s="4">
        <v>120474472</v>
      </c>
      <c r="G8" s="40">
        <f>SUM(E8:F8)</f>
        <v>187384868</v>
      </c>
      <c r="H8" s="17">
        <f t="shared" si="2"/>
        <v>1.0154465523718723</v>
      </c>
    </row>
    <row r="9" spans="1:8">
      <c r="A9" s="13" t="s">
        <v>10</v>
      </c>
      <c r="B9" s="28">
        <v>80167896</v>
      </c>
      <c r="C9" s="28">
        <v>104407301</v>
      </c>
      <c r="D9" s="18">
        <f t="shared" si="0"/>
        <v>184575197</v>
      </c>
      <c r="E9" s="36">
        <v>71141103</v>
      </c>
      <c r="F9" s="16">
        <v>130147356</v>
      </c>
      <c r="G9" s="40">
        <f t="shared" si="1"/>
        <v>201288459</v>
      </c>
      <c r="H9" s="17">
        <f t="shared" si="2"/>
        <v>1.0905498803287204</v>
      </c>
    </row>
    <row r="10" spans="1:8">
      <c r="A10" s="13" t="s">
        <v>11</v>
      </c>
      <c r="B10" s="26">
        <v>46956711</v>
      </c>
      <c r="C10" s="26">
        <v>92653155</v>
      </c>
      <c r="D10" s="18">
        <f>SUM(B10:C10)</f>
        <v>139609866</v>
      </c>
      <c r="E10" s="34">
        <v>43127290</v>
      </c>
      <c r="F10" s="14">
        <v>118629951</v>
      </c>
      <c r="G10" s="40">
        <f t="shared" si="1"/>
        <v>161757241</v>
      </c>
      <c r="H10" s="17">
        <f t="shared" si="2"/>
        <v>1.1586376066000952</v>
      </c>
    </row>
    <row r="11" spans="1:8">
      <c r="A11" s="13" t="s">
        <v>12</v>
      </c>
      <c r="B11" s="26">
        <v>81384818</v>
      </c>
      <c r="C11" s="26">
        <v>125023107</v>
      </c>
      <c r="D11" s="18">
        <f t="shared" si="0"/>
        <v>206407925</v>
      </c>
      <c r="E11" s="34">
        <v>70674810</v>
      </c>
      <c r="F11" s="14">
        <v>150735751</v>
      </c>
      <c r="G11" s="40">
        <f t="shared" si="1"/>
        <v>221410561</v>
      </c>
      <c r="H11" s="17">
        <f t="shared" si="2"/>
        <v>1.0726843991091912</v>
      </c>
    </row>
    <row r="12" spans="1:8">
      <c r="A12" s="13" t="s">
        <v>13</v>
      </c>
      <c r="B12" s="26">
        <v>97921773</v>
      </c>
      <c r="C12" s="26">
        <v>140348415</v>
      </c>
      <c r="D12" s="18">
        <f t="shared" si="0"/>
        <v>238270188</v>
      </c>
      <c r="E12" s="34">
        <v>78966995</v>
      </c>
      <c r="F12" s="14">
        <v>169022435</v>
      </c>
      <c r="G12" s="40">
        <f t="shared" si="1"/>
        <v>247989430</v>
      </c>
      <c r="H12" s="17">
        <f t="shared" si="2"/>
        <v>1.040790843712265</v>
      </c>
    </row>
    <row r="13" spans="1:8">
      <c r="A13" s="13" t="s">
        <v>14</v>
      </c>
      <c r="B13" s="26">
        <v>70363505</v>
      </c>
      <c r="C13" s="26">
        <v>135604461</v>
      </c>
      <c r="D13" s="18">
        <f t="shared" si="0"/>
        <v>205967966</v>
      </c>
      <c r="E13" s="34">
        <v>58641054</v>
      </c>
      <c r="F13" s="14">
        <v>165902440</v>
      </c>
      <c r="G13" s="40">
        <f t="shared" si="1"/>
        <v>224543494</v>
      </c>
      <c r="H13" s="17">
        <f t="shared" si="2"/>
        <v>1.090186490456482</v>
      </c>
    </row>
    <row r="14" spans="1:8">
      <c r="A14" s="13" t="s">
        <v>15</v>
      </c>
      <c r="B14" s="28">
        <v>110118257</v>
      </c>
      <c r="C14" s="29">
        <v>142505287</v>
      </c>
      <c r="D14" s="15">
        <f t="shared" si="0"/>
        <v>252623544</v>
      </c>
      <c r="E14" s="36">
        <v>83750804</v>
      </c>
      <c r="F14" s="16">
        <v>160139088</v>
      </c>
      <c r="G14" s="39">
        <f t="shared" si="1"/>
        <v>243889892</v>
      </c>
      <c r="H14" s="17">
        <f t="shared" si="2"/>
        <v>0.9654281946103962</v>
      </c>
    </row>
    <row r="15" spans="1:8">
      <c r="A15" s="13" t="s">
        <v>16</v>
      </c>
      <c r="B15" s="32">
        <v>82471545</v>
      </c>
      <c r="C15" s="30">
        <v>127635592</v>
      </c>
      <c r="D15" s="18">
        <f t="shared" si="0"/>
        <v>210107137</v>
      </c>
      <c r="E15" s="34">
        <v>60708387</v>
      </c>
      <c r="F15" s="14">
        <v>143183215</v>
      </c>
      <c r="G15" s="40">
        <f t="shared" si="1"/>
        <v>203891602</v>
      </c>
      <c r="H15" s="17">
        <f t="shared" si="2"/>
        <v>0.97041730667150061</v>
      </c>
    </row>
    <row r="16" spans="1:8">
      <c r="A16" s="13" t="s">
        <v>17</v>
      </c>
      <c r="B16" s="28">
        <v>89369657</v>
      </c>
      <c r="C16" s="28">
        <v>129939961</v>
      </c>
      <c r="D16" s="15">
        <f t="shared" si="0"/>
        <v>219309618</v>
      </c>
      <c r="E16" s="36">
        <v>69239285</v>
      </c>
      <c r="F16" s="16">
        <v>148585714</v>
      </c>
      <c r="G16" s="39">
        <f t="shared" si="1"/>
        <v>217824999</v>
      </c>
      <c r="H16" s="17">
        <f t="shared" si="2"/>
        <v>0.9932304884138734</v>
      </c>
    </row>
    <row r="17" spans="1:8">
      <c r="A17" s="19" t="s">
        <v>18</v>
      </c>
      <c r="B17" s="26">
        <v>78546021</v>
      </c>
      <c r="C17" s="26">
        <v>120100545</v>
      </c>
      <c r="D17" s="18">
        <f t="shared" si="0"/>
        <v>198646566</v>
      </c>
      <c r="E17" s="34">
        <v>63119423</v>
      </c>
      <c r="F17" s="14">
        <v>133098624</v>
      </c>
      <c r="G17" s="40">
        <f t="shared" si="1"/>
        <v>196218047</v>
      </c>
      <c r="H17" s="17">
        <f t="shared" si="2"/>
        <v>0.98777467414161091</v>
      </c>
    </row>
    <row r="18" spans="1:8">
      <c r="A18" s="19" t="s">
        <v>19</v>
      </c>
      <c r="B18" s="26">
        <v>92018566</v>
      </c>
      <c r="C18" s="26">
        <v>135376270</v>
      </c>
      <c r="D18" s="18">
        <f t="shared" si="0"/>
        <v>227394836</v>
      </c>
      <c r="E18" s="34">
        <v>79890712</v>
      </c>
      <c r="F18" s="14">
        <v>152621728</v>
      </c>
      <c r="G18" s="40">
        <f t="shared" si="1"/>
        <v>232512440</v>
      </c>
      <c r="H18" s="17">
        <f t="shared" si="2"/>
        <v>1.0225053659529895</v>
      </c>
    </row>
    <row r="19" spans="1:8" ht="13.5" thickBot="1">
      <c r="A19" s="20" t="s">
        <v>6</v>
      </c>
      <c r="B19" s="31">
        <f t="shared" ref="B19:G19" si="3">SUM(B7:B18)</f>
        <v>974509305</v>
      </c>
      <c r="C19" s="31">
        <f t="shared" si="3"/>
        <v>1449925086</v>
      </c>
      <c r="D19" s="22">
        <f t="shared" si="3"/>
        <v>2424434391</v>
      </c>
      <c r="E19" s="37">
        <f t="shared" si="3"/>
        <v>801762322</v>
      </c>
      <c r="F19" s="21">
        <f>SUM(F7:F18)</f>
        <v>1692074537</v>
      </c>
      <c r="G19" s="41">
        <f t="shared" si="3"/>
        <v>2493836859</v>
      </c>
      <c r="H19" s="23">
        <f>AVERAGE(G19/D19)</f>
        <v>1.028626251243439</v>
      </c>
    </row>
    <row r="20" spans="1:8" ht="13.5" thickTop="1">
      <c r="B20" s="4"/>
      <c r="C20" s="4"/>
      <c r="D20" s="4"/>
      <c r="E20" s="4"/>
      <c r="F20" s="4"/>
      <c r="G20" s="4"/>
    </row>
    <row r="21" spans="1:8">
      <c r="A21" s="24" t="s">
        <v>20</v>
      </c>
      <c r="B21" s="24"/>
      <c r="C21" s="4"/>
      <c r="D21" s="4"/>
      <c r="E21" s="4"/>
      <c r="F21" s="4"/>
    </row>
    <row r="22" spans="1:8">
      <c r="A22" s="24" t="s">
        <v>21</v>
      </c>
      <c r="B22" s="24"/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47"/>
  <sheetViews>
    <sheetView topLeftCell="A4" workbookViewId="0">
      <selection activeCell="A5" sqref="A5:H25"/>
    </sheetView>
  </sheetViews>
  <sheetFormatPr defaultRowHeight="12.75"/>
  <cols>
    <col min="1" max="1" width="12.7109375" customWidth="1"/>
    <col min="2" max="2" width="18" customWidth="1"/>
    <col min="3" max="4" width="16.140625" customWidth="1"/>
    <col min="5" max="5" width="15.5703125" customWidth="1"/>
    <col min="6" max="6" width="18.5703125" customWidth="1"/>
    <col min="7" max="7" width="14.5703125" customWidth="1"/>
    <col min="8" max="8" width="12" customWidth="1"/>
  </cols>
  <sheetData>
    <row r="5" spans="1:8" ht="15">
      <c r="C5" s="1"/>
      <c r="D5" s="2" t="s">
        <v>22</v>
      </c>
      <c r="E5" s="2"/>
      <c r="F5" s="2"/>
    </row>
    <row r="6" spans="1:8" ht="15">
      <c r="C6" s="1"/>
      <c r="D6" s="3"/>
      <c r="E6" s="3"/>
      <c r="F6" s="1"/>
    </row>
    <row r="7" spans="1:8" ht="13.5" thickBot="1">
      <c r="D7" s="4"/>
    </row>
    <row r="8" spans="1:8" ht="13.5" thickTop="1">
      <c r="A8" s="5"/>
      <c r="B8" s="6"/>
      <c r="C8" s="6" t="s">
        <v>0</v>
      </c>
      <c r="D8" s="7"/>
      <c r="E8" s="42"/>
      <c r="F8" s="6" t="s">
        <v>1</v>
      </c>
      <c r="G8" s="6"/>
      <c r="H8" s="8" t="s">
        <v>2</v>
      </c>
    </row>
    <row r="9" spans="1:8">
      <c r="A9" s="9" t="s">
        <v>3</v>
      </c>
      <c r="B9" s="25" t="s">
        <v>4</v>
      </c>
      <c r="C9" s="25" t="s">
        <v>5</v>
      </c>
      <c r="D9" s="11" t="s">
        <v>6</v>
      </c>
      <c r="E9" s="33" t="s">
        <v>4</v>
      </c>
      <c r="F9" s="10" t="s">
        <v>5</v>
      </c>
      <c r="G9" s="38" t="s">
        <v>6</v>
      </c>
      <c r="H9" s="12" t="s">
        <v>7</v>
      </c>
    </row>
    <row r="10" spans="1:8">
      <c r="A10" s="13" t="s">
        <v>8</v>
      </c>
      <c r="B10" s="26">
        <v>65452767</v>
      </c>
      <c r="C10" s="26">
        <v>91534334</v>
      </c>
      <c r="D10" s="15">
        <f t="shared" ref="D10:D21" si="0">SUM(B10:C10)</f>
        <v>156987101</v>
      </c>
      <c r="E10" s="34">
        <v>55592063</v>
      </c>
      <c r="F10" s="14">
        <v>99533763</v>
      </c>
      <c r="G10" s="39">
        <f t="shared" ref="G10:G21" si="1">SUM(E10:F10)</f>
        <v>155125826</v>
      </c>
      <c r="H10" s="17">
        <f t="shared" ref="H10:H21" si="2">AVERAGE(G10/D10)</f>
        <v>0.98814377112422758</v>
      </c>
    </row>
    <row r="11" spans="1:8">
      <c r="A11" s="13" t="s">
        <v>9</v>
      </c>
      <c r="B11" s="27">
        <v>79737789</v>
      </c>
      <c r="C11" s="27">
        <v>104796658</v>
      </c>
      <c r="D11" s="18">
        <f t="shared" si="0"/>
        <v>184534447</v>
      </c>
      <c r="E11" s="35">
        <v>66910396</v>
      </c>
      <c r="F11" s="4">
        <v>120474472</v>
      </c>
      <c r="G11" s="40">
        <f>SUM(E11:F11)</f>
        <v>187384868</v>
      </c>
      <c r="H11" s="17">
        <f t="shared" si="2"/>
        <v>1.0154465523718723</v>
      </c>
    </row>
    <row r="12" spans="1:8">
      <c r="A12" s="13" t="s">
        <v>10</v>
      </c>
      <c r="B12" s="28">
        <v>80167896</v>
      </c>
      <c r="C12" s="28">
        <v>104407301</v>
      </c>
      <c r="D12" s="18">
        <f t="shared" si="0"/>
        <v>184575197</v>
      </c>
      <c r="E12" s="36">
        <v>71141103</v>
      </c>
      <c r="F12" s="16">
        <v>130147356</v>
      </c>
      <c r="G12" s="40">
        <f t="shared" si="1"/>
        <v>201288459</v>
      </c>
      <c r="H12" s="17">
        <f t="shared" si="2"/>
        <v>1.0905498803287204</v>
      </c>
    </row>
    <row r="13" spans="1:8">
      <c r="A13" s="13" t="s">
        <v>11</v>
      </c>
      <c r="B13" s="26">
        <v>46956711</v>
      </c>
      <c r="C13" s="26">
        <v>92653155</v>
      </c>
      <c r="D13" s="18">
        <f>SUM(B13:C13)</f>
        <v>139609866</v>
      </c>
      <c r="E13" s="34">
        <v>43127290</v>
      </c>
      <c r="F13" s="14">
        <v>118629951</v>
      </c>
      <c r="G13" s="40">
        <f t="shared" si="1"/>
        <v>161757241</v>
      </c>
      <c r="H13" s="17">
        <f t="shared" si="2"/>
        <v>1.1586376066000952</v>
      </c>
    </row>
    <row r="14" spans="1:8">
      <c r="A14" s="13" t="s">
        <v>12</v>
      </c>
      <c r="B14" s="26">
        <v>81384818</v>
      </c>
      <c r="C14" s="26">
        <v>125023107</v>
      </c>
      <c r="D14" s="18">
        <f t="shared" si="0"/>
        <v>206407925</v>
      </c>
      <c r="E14" s="34">
        <v>70674810</v>
      </c>
      <c r="F14" s="14">
        <v>150735751</v>
      </c>
      <c r="G14" s="40">
        <f t="shared" si="1"/>
        <v>221410561</v>
      </c>
      <c r="H14" s="17">
        <f t="shared" si="2"/>
        <v>1.0726843991091912</v>
      </c>
    </row>
    <row r="15" spans="1:8">
      <c r="A15" s="13" t="s">
        <v>13</v>
      </c>
      <c r="B15" s="26">
        <v>97921773</v>
      </c>
      <c r="C15" s="26">
        <v>140348415</v>
      </c>
      <c r="D15" s="18">
        <f t="shared" si="0"/>
        <v>238270188</v>
      </c>
      <c r="E15" s="34">
        <v>78966995</v>
      </c>
      <c r="F15" s="14">
        <v>169022435</v>
      </c>
      <c r="G15" s="40">
        <f t="shared" si="1"/>
        <v>247989430</v>
      </c>
      <c r="H15" s="17">
        <f t="shared" si="2"/>
        <v>1.040790843712265</v>
      </c>
    </row>
    <row r="16" spans="1:8">
      <c r="A16" s="13" t="s">
        <v>14</v>
      </c>
      <c r="B16" s="26">
        <v>70363505</v>
      </c>
      <c r="C16" s="26">
        <v>135604461</v>
      </c>
      <c r="D16" s="18">
        <f t="shared" si="0"/>
        <v>205967966</v>
      </c>
      <c r="E16" s="34">
        <v>58641054</v>
      </c>
      <c r="F16" s="14">
        <v>165902440</v>
      </c>
      <c r="G16" s="40">
        <f t="shared" si="1"/>
        <v>224543494</v>
      </c>
      <c r="H16" s="17">
        <f t="shared" si="2"/>
        <v>1.090186490456482</v>
      </c>
    </row>
    <row r="17" spans="1:8">
      <c r="A17" s="13" t="s">
        <v>15</v>
      </c>
      <c r="B17" s="28">
        <v>110118257</v>
      </c>
      <c r="C17" s="29">
        <v>142505287</v>
      </c>
      <c r="D17" s="15">
        <f t="shared" si="0"/>
        <v>252623544</v>
      </c>
      <c r="E17" s="36">
        <v>83750804</v>
      </c>
      <c r="F17" s="16">
        <v>160139088</v>
      </c>
      <c r="G17" s="39">
        <f t="shared" si="1"/>
        <v>243889892</v>
      </c>
      <c r="H17" s="17">
        <f t="shared" si="2"/>
        <v>0.9654281946103962</v>
      </c>
    </row>
    <row r="18" spans="1:8">
      <c r="A18" s="13" t="s">
        <v>16</v>
      </c>
      <c r="B18" s="32">
        <v>82471545</v>
      </c>
      <c r="C18" s="30">
        <v>127635592</v>
      </c>
      <c r="D18" s="18">
        <f t="shared" si="0"/>
        <v>210107137</v>
      </c>
      <c r="E18" s="34">
        <v>60708387</v>
      </c>
      <c r="F18" s="14">
        <v>143183215</v>
      </c>
      <c r="G18" s="40">
        <f t="shared" si="1"/>
        <v>203891602</v>
      </c>
      <c r="H18" s="17">
        <f t="shared" si="2"/>
        <v>0.97041730667150061</v>
      </c>
    </row>
    <row r="19" spans="1:8">
      <c r="A19" s="13" t="s">
        <v>17</v>
      </c>
      <c r="B19" s="28">
        <v>89369657</v>
      </c>
      <c r="C19" s="28">
        <v>129939961</v>
      </c>
      <c r="D19" s="15">
        <f t="shared" si="0"/>
        <v>219309618</v>
      </c>
      <c r="E19" s="36">
        <v>69239285</v>
      </c>
      <c r="F19" s="16">
        <v>148585714</v>
      </c>
      <c r="G19" s="39">
        <f t="shared" si="1"/>
        <v>217824999</v>
      </c>
      <c r="H19" s="17">
        <f t="shared" si="2"/>
        <v>0.9932304884138734</v>
      </c>
    </row>
    <row r="20" spans="1:8">
      <c r="A20" s="19" t="s">
        <v>18</v>
      </c>
      <c r="B20" s="26">
        <v>78546021</v>
      </c>
      <c r="C20" s="26">
        <v>120100545</v>
      </c>
      <c r="D20" s="18">
        <f t="shared" si="0"/>
        <v>198646566</v>
      </c>
      <c r="E20" s="34">
        <v>63119423</v>
      </c>
      <c r="F20" s="14">
        <v>133098624</v>
      </c>
      <c r="G20" s="40">
        <f t="shared" si="1"/>
        <v>196218047</v>
      </c>
      <c r="H20" s="17">
        <f t="shared" si="2"/>
        <v>0.98777467414161091</v>
      </c>
    </row>
    <row r="21" spans="1:8">
      <c r="A21" s="19" t="s">
        <v>19</v>
      </c>
      <c r="B21" s="26">
        <v>92018566</v>
      </c>
      <c r="C21" s="26">
        <v>135376270</v>
      </c>
      <c r="D21" s="18">
        <f t="shared" si="0"/>
        <v>227394836</v>
      </c>
      <c r="E21" s="34">
        <v>79890712</v>
      </c>
      <c r="F21" s="14">
        <v>152621728</v>
      </c>
      <c r="G21" s="40">
        <f t="shared" si="1"/>
        <v>232512440</v>
      </c>
      <c r="H21" s="17">
        <f t="shared" si="2"/>
        <v>1.0225053659529895</v>
      </c>
    </row>
    <row r="22" spans="1:8" ht="13.5" thickBot="1">
      <c r="A22" s="20" t="s">
        <v>6</v>
      </c>
      <c r="B22" s="31">
        <f t="shared" ref="B22:G22" si="3">SUM(B10:B21)</f>
        <v>974509305</v>
      </c>
      <c r="C22" s="31">
        <f t="shared" si="3"/>
        <v>1449925086</v>
      </c>
      <c r="D22" s="22">
        <f t="shared" si="3"/>
        <v>2424434391</v>
      </c>
      <c r="E22" s="37">
        <f t="shared" si="3"/>
        <v>801762322</v>
      </c>
      <c r="F22" s="21">
        <f>SUM(F10:F21)</f>
        <v>1692074537</v>
      </c>
      <c r="G22" s="41">
        <f t="shared" si="3"/>
        <v>2493836859</v>
      </c>
      <c r="H22" s="23">
        <f>AVERAGE(G22/D22)</f>
        <v>1.028626251243439</v>
      </c>
    </row>
    <row r="23" spans="1:8" ht="13.5" thickTop="1">
      <c r="B23" s="4"/>
      <c r="C23" s="4"/>
      <c r="D23" s="4"/>
      <c r="E23" s="4"/>
      <c r="F23" s="4"/>
      <c r="G23" s="4"/>
    </row>
    <row r="24" spans="1:8">
      <c r="A24" s="24" t="s">
        <v>20</v>
      </c>
      <c r="B24" s="24"/>
      <c r="C24" s="4"/>
      <c r="D24" s="4"/>
      <c r="E24" s="4"/>
      <c r="F24" s="4"/>
    </row>
    <row r="25" spans="1:8">
      <c r="A25" s="24" t="s">
        <v>21</v>
      </c>
      <c r="B25" s="24"/>
    </row>
    <row r="27" spans="1:8" ht="15">
      <c r="A27" s="43"/>
      <c r="B27" s="43"/>
      <c r="C27" s="44"/>
      <c r="D27" s="45"/>
      <c r="E27" s="45"/>
      <c r="F27" s="45"/>
      <c r="G27" s="43"/>
      <c r="H27" s="43"/>
    </row>
    <row r="28" spans="1:8" ht="15">
      <c r="A28" s="43"/>
      <c r="B28" s="43"/>
      <c r="C28" s="44"/>
      <c r="D28" s="46"/>
      <c r="E28" s="46"/>
      <c r="F28" s="44"/>
      <c r="G28" s="43"/>
      <c r="H28" s="43"/>
    </row>
    <row r="29" spans="1:8">
      <c r="A29" s="43"/>
      <c r="B29" s="43"/>
      <c r="C29" s="43"/>
      <c r="D29" s="47"/>
      <c r="E29" s="43"/>
      <c r="F29" s="43"/>
      <c r="G29" s="43"/>
      <c r="H29" s="43"/>
    </row>
    <row r="30" spans="1:8">
      <c r="A30" s="48"/>
      <c r="B30" s="48"/>
      <c r="C30" s="48"/>
      <c r="D30" s="48"/>
      <c r="E30" s="48"/>
      <c r="F30" s="48"/>
      <c r="G30" s="48"/>
      <c r="H30" s="48"/>
    </row>
    <row r="31" spans="1:8">
      <c r="A31" s="48"/>
      <c r="B31" s="48"/>
      <c r="C31" s="48"/>
      <c r="D31" s="48"/>
      <c r="E31" s="48"/>
      <c r="F31" s="48"/>
      <c r="G31" s="48"/>
      <c r="H31" s="48"/>
    </row>
    <row r="32" spans="1:8">
      <c r="A32" s="49"/>
      <c r="B32" s="47"/>
      <c r="C32" s="47"/>
      <c r="D32" s="50"/>
      <c r="E32" s="47"/>
      <c r="F32" s="47"/>
      <c r="G32" s="50"/>
      <c r="H32" s="51"/>
    </row>
    <row r="33" spans="1:8">
      <c r="A33" s="49"/>
      <c r="B33" s="47"/>
      <c r="C33" s="47"/>
      <c r="D33" s="47"/>
      <c r="E33" s="47"/>
      <c r="F33" s="47"/>
      <c r="G33" s="47"/>
      <c r="H33" s="51"/>
    </row>
    <row r="34" spans="1:8">
      <c r="A34" s="49"/>
      <c r="B34" s="50"/>
      <c r="C34" s="50"/>
      <c r="D34" s="47"/>
      <c r="E34" s="50"/>
      <c r="F34" s="50"/>
      <c r="G34" s="47"/>
      <c r="H34" s="51"/>
    </row>
    <row r="35" spans="1:8">
      <c r="A35" s="49"/>
      <c r="B35" s="47"/>
      <c r="C35" s="47"/>
      <c r="D35" s="47"/>
      <c r="E35" s="47"/>
      <c r="F35" s="47"/>
      <c r="G35" s="47"/>
      <c r="H35" s="51"/>
    </row>
    <row r="36" spans="1:8">
      <c r="A36" s="49"/>
      <c r="B36" s="47"/>
      <c r="C36" s="47"/>
      <c r="D36" s="47"/>
      <c r="E36" s="47"/>
      <c r="F36" s="47"/>
      <c r="G36" s="47"/>
      <c r="H36" s="51"/>
    </row>
    <row r="37" spans="1:8">
      <c r="A37" s="49"/>
      <c r="B37" s="47"/>
      <c r="C37" s="47"/>
      <c r="D37" s="47"/>
      <c r="E37" s="47"/>
      <c r="F37" s="47"/>
      <c r="G37" s="47"/>
      <c r="H37" s="51"/>
    </row>
    <row r="38" spans="1:8">
      <c r="A38" s="49"/>
      <c r="B38" s="47"/>
      <c r="C38" s="47"/>
      <c r="D38" s="47"/>
      <c r="E38" s="47"/>
      <c r="F38" s="47"/>
      <c r="G38" s="47"/>
      <c r="H38" s="51"/>
    </row>
    <row r="39" spans="1:8">
      <c r="A39" s="49"/>
      <c r="B39" s="50"/>
      <c r="C39" s="52"/>
      <c r="D39" s="50"/>
      <c r="E39" s="50"/>
      <c r="F39" s="50"/>
      <c r="G39" s="50"/>
      <c r="H39" s="51"/>
    </row>
    <row r="40" spans="1:8">
      <c r="A40" s="49"/>
      <c r="B40" s="53"/>
      <c r="C40" s="53"/>
      <c r="D40" s="47"/>
      <c r="E40" s="47"/>
      <c r="F40" s="47"/>
      <c r="G40" s="47"/>
      <c r="H40" s="51"/>
    </row>
    <row r="41" spans="1:8">
      <c r="A41" s="49"/>
      <c r="B41" s="50"/>
      <c r="C41" s="50"/>
      <c r="D41" s="50"/>
      <c r="E41" s="50"/>
      <c r="F41" s="50"/>
      <c r="G41" s="50"/>
      <c r="H41" s="51"/>
    </row>
    <row r="42" spans="1:8">
      <c r="A42" s="43"/>
      <c r="B42" s="47"/>
      <c r="C42" s="47"/>
      <c r="D42" s="47"/>
      <c r="E42" s="47"/>
      <c r="F42" s="47"/>
      <c r="G42" s="47"/>
      <c r="H42" s="51"/>
    </row>
    <row r="43" spans="1:8">
      <c r="A43" s="43"/>
      <c r="B43" s="47"/>
      <c r="C43" s="47"/>
      <c r="D43" s="47"/>
      <c r="E43" s="47"/>
      <c r="F43" s="47"/>
      <c r="G43" s="47"/>
      <c r="H43" s="51"/>
    </row>
    <row r="44" spans="1:8">
      <c r="A44" s="54"/>
      <c r="B44" s="55"/>
      <c r="C44" s="55"/>
      <c r="D44" s="55"/>
      <c r="E44" s="55"/>
      <c r="F44" s="55"/>
      <c r="G44" s="55"/>
      <c r="H44" s="51"/>
    </row>
    <row r="45" spans="1:8">
      <c r="A45" s="43"/>
      <c r="B45" s="47"/>
      <c r="C45" s="47"/>
      <c r="D45" s="47"/>
      <c r="E45" s="47"/>
      <c r="F45" s="47"/>
      <c r="G45" s="47"/>
      <c r="H45" s="43"/>
    </row>
    <row r="46" spans="1:8">
      <c r="A46" s="56"/>
      <c r="B46" s="56"/>
      <c r="C46" s="47"/>
      <c r="D46" s="47"/>
      <c r="E46" s="47"/>
      <c r="F46" s="47"/>
      <c r="G46" s="43"/>
      <c r="H46" s="43"/>
    </row>
    <row r="47" spans="1:8">
      <c r="A47" s="56"/>
      <c r="B47" s="56"/>
      <c r="C47" s="43"/>
      <c r="D47" s="43"/>
      <c r="E47" s="43"/>
      <c r="F47" s="43"/>
      <c r="G47" s="43"/>
      <c r="H47" s="43"/>
    </row>
  </sheetData>
  <phoneticPr fontId="0" type="noConversion"/>
  <pageMargins left="0.79" right="0.78740157499999996" top="0.984251969" bottom="0.984251969" header="0.49212598499999999" footer="0.49212598499999999"/>
  <pageSetup paperSize="9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0"/>
  <sheetViews>
    <sheetView topLeftCell="B1" workbookViewId="0">
      <selection activeCell="F3" sqref="F3"/>
    </sheetView>
  </sheetViews>
  <sheetFormatPr defaultRowHeight="12.75"/>
  <cols>
    <col min="1" max="1" width="8.42578125" customWidth="1"/>
    <col min="2" max="2" width="1.140625" customWidth="1"/>
    <col min="3" max="3" width="13.5703125" customWidth="1"/>
    <col min="4" max="4" width="14.85546875" customWidth="1"/>
    <col min="5" max="5" width="16.28515625" customWidth="1"/>
    <col min="6" max="6" width="12.85546875" customWidth="1"/>
    <col min="7" max="7" width="0.7109375" customWidth="1"/>
    <col min="8" max="8" width="15" customWidth="1"/>
    <col min="9" max="9" width="14.5703125" customWidth="1"/>
    <col min="10" max="10" width="13.5703125" customWidth="1"/>
    <col min="11" max="11" width="12.85546875" customWidth="1"/>
  </cols>
  <sheetData>
    <row r="1" spans="2:11" ht="15">
      <c r="D1" s="1"/>
      <c r="E1" s="58" t="s">
        <v>25</v>
      </c>
      <c r="F1" s="2"/>
      <c r="G1" s="2"/>
      <c r="H1" s="2"/>
    </row>
    <row r="2" spans="2:11" ht="15">
      <c r="D2" s="1"/>
      <c r="E2" s="3"/>
      <c r="F2" s="3"/>
      <c r="G2" s="3"/>
      <c r="H2" s="1"/>
    </row>
    <row r="3" spans="2:11" ht="13.5" thickBot="1">
      <c r="E3" s="4"/>
    </row>
    <row r="4" spans="2:11" ht="13.5" thickTop="1">
      <c r="B4" s="69"/>
      <c r="C4" s="68"/>
      <c r="D4" s="68"/>
      <c r="E4" s="68" t="s">
        <v>0</v>
      </c>
      <c r="F4" s="68"/>
      <c r="G4" s="64"/>
      <c r="H4" s="62"/>
      <c r="I4" s="62" t="s">
        <v>1</v>
      </c>
      <c r="J4" s="62"/>
      <c r="K4" s="63" t="s">
        <v>2</v>
      </c>
    </row>
    <row r="5" spans="2:11">
      <c r="B5" s="70"/>
      <c r="C5" s="25" t="s">
        <v>3</v>
      </c>
      <c r="D5" s="25" t="s">
        <v>4</v>
      </c>
      <c r="E5" s="25" t="s">
        <v>5</v>
      </c>
      <c r="F5" s="11" t="s">
        <v>6</v>
      </c>
      <c r="G5" s="65"/>
      <c r="H5" s="33" t="s">
        <v>4</v>
      </c>
      <c r="I5" s="25" t="s">
        <v>5</v>
      </c>
      <c r="J5" s="38" t="s">
        <v>6</v>
      </c>
      <c r="K5" s="12" t="s">
        <v>7</v>
      </c>
    </row>
    <row r="6" spans="2:11">
      <c r="B6" s="71"/>
      <c r="C6" s="60" t="s">
        <v>8</v>
      </c>
      <c r="D6" s="26">
        <v>77188086</v>
      </c>
      <c r="E6" s="26">
        <v>105160777</v>
      </c>
      <c r="F6" s="74">
        <f t="shared" ref="F6:F17" si="0">SUM(D6:E6)</f>
        <v>182348863</v>
      </c>
      <c r="G6" s="66"/>
      <c r="H6" s="34">
        <v>68709922</v>
      </c>
      <c r="I6" s="26">
        <v>118588811</v>
      </c>
      <c r="J6" s="75">
        <f t="shared" ref="J6:J17" si="1">SUM(H6:I6)</f>
        <v>187298733</v>
      </c>
      <c r="K6" s="17">
        <f t="shared" ref="K6:K18" si="2">AVERAGE(J6/F6)</f>
        <v>1.0271450554643711</v>
      </c>
    </row>
    <row r="7" spans="2:11">
      <c r="B7" s="71"/>
      <c r="C7" s="60" t="s">
        <v>9</v>
      </c>
      <c r="D7" s="27">
        <v>84653184</v>
      </c>
      <c r="E7" s="27">
        <v>126000943</v>
      </c>
      <c r="F7" s="74">
        <f t="shared" si="0"/>
        <v>210654127</v>
      </c>
      <c r="G7" s="67"/>
      <c r="H7" s="35">
        <v>76522455</v>
      </c>
      <c r="I7" s="27">
        <v>142438533</v>
      </c>
      <c r="J7" s="75">
        <f t="shared" si="1"/>
        <v>218960988</v>
      </c>
      <c r="K7" s="17">
        <f t="shared" si="2"/>
        <v>1.0394336494532577</v>
      </c>
    </row>
    <row r="8" spans="2:11">
      <c r="B8" s="71"/>
      <c r="C8" s="60" t="s">
        <v>10</v>
      </c>
      <c r="D8" s="28">
        <v>85427027</v>
      </c>
      <c r="E8" s="28">
        <v>139778417</v>
      </c>
      <c r="F8" s="74">
        <f t="shared" si="0"/>
        <v>225205444</v>
      </c>
      <c r="G8" s="67"/>
      <c r="H8" s="36">
        <v>78929422</v>
      </c>
      <c r="I8" s="28">
        <v>164320620</v>
      </c>
      <c r="J8" s="75">
        <f t="shared" si="1"/>
        <v>243250042</v>
      </c>
      <c r="K8" s="17">
        <f t="shared" si="2"/>
        <v>1.0801250523943817</v>
      </c>
    </row>
    <row r="9" spans="2:11">
      <c r="B9" s="71"/>
      <c r="C9" s="60" t="s">
        <v>11</v>
      </c>
      <c r="D9" s="26">
        <v>85391460</v>
      </c>
      <c r="E9" s="26">
        <v>141188327</v>
      </c>
      <c r="F9" s="74">
        <f t="shared" si="0"/>
        <v>226579787</v>
      </c>
      <c r="G9" s="67"/>
      <c r="H9" s="34">
        <v>81203303</v>
      </c>
      <c r="I9" s="26">
        <v>165779880</v>
      </c>
      <c r="J9" s="75">
        <f t="shared" si="1"/>
        <v>246983183</v>
      </c>
      <c r="K9" s="17">
        <f t="shared" si="2"/>
        <v>1.0900494976632669</v>
      </c>
    </row>
    <row r="10" spans="2:11">
      <c r="B10" s="71"/>
      <c r="C10" s="60" t="s">
        <v>12</v>
      </c>
      <c r="D10" s="26">
        <v>83332188</v>
      </c>
      <c r="E10" s="26">
        <v>149223134</v>
      </c>
      <c r="F10" s="74">
        <f t="shared" si="0"/>
        <v>232555322</v>
      </c>
      <c r="G10" s="67"/>
      <c r="H10" s="34">
        <v>79835622</v>
      </c>
      <c r="I10" s="26">
        <v>186641844</v>
      </c>
      <c r="J10" s="75">
        <f t="shared" si="1"/>
        <v>266477466</v>
      </c>
      <c r="K10" s="17">
        <f t="shared" si="2"/>
        <v>1.1458669864368876</v>
      </c>
    </row>
    <row r="11" spans="2:11">
      <c r="B11" s="71"/>
      <c r="C11" s="60" t="s">
        <v>13</v>
      </c>
      <c r="D11" s="26">
        <v>87659400</v>
      </c>
      <c r="E11" s="26">
        <v>149389625</v>
      </c>
      <c r="F11" s="74">
        <f t="shared" si="0"/>
        <v>237049025</v>
      </c>
      <c r="G11" s="67"/>
      <c r="H11" s="34">
        <v>87635464</v>
      </c>
      <c r="I11" s="26">
        <v>194315226</v>
      </c>
      <c r="J11" s="75">
        <f t="shared" si="1"/>
        <v>281950690</v>
      </c>
      <c r="K11" s="17">
        <f t="shared" si="2"/>
        <v>1.189419319484651</v>
      </c>
    </row>
    <row r="12" spans="2:11">
      <c r="B12" s="71"/>
      <c r="C12" s="60" t="s">
        <v>14</v>
      </c>
      <c r="D12" s="26">
        <v>96737192</v>
      </c>
      <c r="E12" s="26">
        <v>157690059</v>
      </c>
      <c r="F12" s="74">
        <f t="shared" si="0"/>
        <v>254427251</v>
      </c>
      <c r="G12" s="67"/>
      <c r="H12" s="34">
        <v>100290827</v>
      </c>
      <c r="I12" s="26">
        <v>204513040</v>
      </c>
      <c r="J12" s="75">
        <f t="shared" si="1"/>
        <v>304803867</v>
      </c>
      <c r="K12" s="17">
        <f t="shared" si="2"/>
        <v>1.1980000797949115</v>
      </c>
    </row>
    <row r="13" spans="2:11">
      <c r="B13" s="71"/>
      <c r="C13" s="60" t="s">
        <v>15</v>
      </c>
      <c r="D13" s="28">
        <v>92623104</v>
      </c>
      <c r="E13" s="29">
        <v>162656245</v>
      </c>
      <c r="F13" s="74">
        <f t="shared" si="0"/>
        <v>255279349</v>
      </c>
      <c r="G13" s="66"/>
      <c r="H13" s="36">
        <v>100558014</v>
      </c>
      <c r="I13" s="28">
        <v>216605929</v>
      </c>
      <c r="J13" s="75">
        <f t="shared" si="1"/>
        <v>317163943</v>
      </c>
      <c r="K13" s="17">
        <f t="shared" si="2"/>
        <v>1.2424191155391893</v>
      </c>
    </row>
    <row r="14" spans="2:11">
      <c r="B14" s="71"/>
      <c r="C14" s="60" t="s">
        <v>16</v>
      </c>
      <c r="D14" s="32">
        <v>89042740</v>
      </c>
      <c r="E14" s="30">
        <v>158513523</v>
      </c>
      <c r="F14" s="74">
        <f t="shared" si="0"/>
        <v>247556263</v>
      </c>
      <c r="G14" s="67"/>
      <c r="H14" s="34">
        <v>102628166</v>
      </c>
      <c r="I14" s="26">
        <v>211626160</v>
      </c>
      <c r="J14" s="75">
        <f t="shared" si="1"/>
        <v>314254326</v>
      </c>
      <c r="K14" s="17">
        <f t="shared" si="2"/>
        <v>1.2694258759270414</v>
      </c>
    </row>
    <row r="15" spans="2:11">
      <c r="B15" s="71"/>
      <c r="C15" s="60" t="s">
        <v>17</v>
      </c>
      <c r="D15" s="28">
        <v>94186784</v>
      </c>
      <c r="E15" s="28">
        <v>156105290</v>
      </c>
      <c r="F15" s="74">
        <f t="shared" si="0"/>
        <v>250292074</v>
      </c>
      <c r="G15" s="66"/>
      <c r="H15" s="36">
        <v>110568660</v>
      </c>
      <c r="I15" s="28">
        <v>219834902</v>
      </c>
      <c r="J15" s="75">
        <f t="shared" si="1"/>
        <v>330403562</v>
      </c>
      <c r="K15" s="17">
        <f t="shared" si="2"/>
        <v>1.320072013147328</v>
      </c>
    </row>
    <row r="16" spans="2:11">
      <c r="B16" s="72"/>
      <c r="C16" s="61" t="s">
        <v>18</v>
      </c>
      <c r="D16" s="26">
        <v>81461676</v>
      </c>
      <c r="E16" s="26">
        <v>118348763</v>
      </c>
      <c r="F16" s="74">
        <f t="shared" si="0"/>
        <v>199810439</v>
      </c>
      <c r="G16" s="67"/>
      <c r="H16" s="34">
        <v>98159808</v>
      </c>
      <c r="I16" s="26">
        <v>174457796</v>
      </c>
      <c r="J16" s="75">
        <f t="shared" si="1"/>
        <v>272617604</v>
      </c>
      <c r="K16" s="17">
        <f t="shared" si="2"/>
        <v>1.3643811873112395</v>
      </c>
    </row>
    <row r="17" spans="2:11">
      <c r="B17" s="72"/>
      <c r="C17" s="61" t="s">
        <v>19</v>
      </c>
      <c r="D17" s="26">
        <v>86399206</v>
      </c>
      <c r="E17" s="26">
        <v>150209368</v>
      </c>
      <c r="F17" s="74">
        <f t="shared" si="0"/>
        <v>236608574</v>
      </c>
      <c r="G17" s="67"/>
      <c r="H17" s="34">
        <v>101997163</v>
      </c>
      <c r="I17" s="26">
        <v>235688769</v>
      </c>
      <c r="J17" s="75">
        <f t="shared" si="1"/>
        <v>337685932</v>
      </c>
      <c r="K17" s="17">
        <f t="shared" si="2"/>
        <v>1.4271922876302867</v>
      </c>
    </row>
    <row r="18" spans="2:11" ht="13.5" thickBot="1">
      <c r="B18" s="73"/>
      <c r="C18" s="76" t="s">
        <v>6</v>
      </c>
      <c r="D18" s="77">
        <f>SUM(D6:D17)</f>
        <v>1044102047</v>
      </c>
      <c r="E18" s="77">
        <f>SUM(E6:E17)</f>
        <v>1714264471</v>
      </c>
      <c r="F18" s="78">
        <f>SUM(F6:F17)</f>
        <v>2758366518</v>
      </c>
      <c r="G18" s="79"/>
      <c r="H18" s="80">
        <f>SUM(H6:H17)</f>
        <v>1087038826</v>
      </c>
      <c r="I18" s="81">
        <f>SUM(I6:I17)</f>
        <v>2234811510</v>
      </c>
      <c r="J18" s="77">
        <f>SUM(J6:J17)</f>
        <v>3321850336</v>
      </c>
      <c r="K18" s="82">
        <f t="shared" si="2"/>
        <v>1.2042817059745068</v>
      </c>
    </row>
    <row r="19" spans="2:11" ht="13.5" thickTop="1">
      <c r="B19" s="57"/>
      <c r="C19" s="59" t="s">
        <v>20</v>
      </c>
      <c r="D19" s="4"/>
      <c r="E19" s="4"/>
      <c r="F19" s="4"/>
      <c r="G19" s="4"/>
      <c r="H19" s="4"/>
      <c r="I19" s="4"/>
      <c r="J19" s="4"/>
    </row>
    <row r="20" spans="2:11">
      <c r="B20" s="56"/>
      <c r="C20" s="59" t="s">
        <v>21</v>
      </c>
      <c r="D20" s="24"/>
      <c r="E20" s="4"/>
      <c r="F20" s="4"/>
      <c r="G20" s="4"/>
      <c r="H20" s="4"/>
      <c r="I20" s="4"/>
    </row>
  </sheetData>
  <phoneticPr fontId="0" type="noConversion"/>
  <pageMargins left="0.78740157499999996" right="0.78740157499999996" top="0.984251969" bottom="0.984251969" header="0.49212598499999999" footer="0.49212598499999999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3" sqref="D23"/>
    </sheetView>
  </sheetViews>
  <sheetFormatPr defaultRowHeight="12.75"/>
  <cols>
    <col min="1" max="1" width="0.85546875" customWidth="1"/>
    <col min="2" max="2" width="12.5703125" customWidth="1"/>
    <col min="3" max="3" width="14.140625" customWidth="1"/>
    <col min="4" max="4" width="14.42578125" customWidth="1"/>
    <col min="5" max="5" width="13.42578125" customWidth="1"/>
    <col min="6" max="6" width="0.5703125" customWidth="1"/>
    <col min="7" max="7" width="13.140625" customWidth="1"/>
    <col min="8" max="9" width="12.5703125" customWidth="1"/>
    <col min="10" max="10" width="13.42578125" customWidth="1"/>
  </cols>
  <sheetData>
    <row r="1" spans="1:10" ht="15">
      <c r="C1" s="1"/>
      <c r="D1" s="86" t="s">
        <v>24</v>
      </c>
      <c r="E1" s="2"/>
      <c r="F1" s="2"/>
      <c r="G1" s="2"/>
    </row>
    <row r="2" spans="1:10" ht="15">
      <c r="C2" s="1"/>
      <c r="D2" s="3"/>
      <c r="E2" s="3"/>
      <c r="F2" s="3"/>
      <c r="G2" s="1"/>
    </row>
    <row r="3" spans="1:10" ht="13.5" thickBot="1">
      <c r="D3" s="4"/>
    </row>
    <row r="4" spans="1:10" ht="13.5" thickTop="1">
      <c r="A4" s="69"/>
      <c r="B4" s="83"/>
      <c r="C4" s="83"/>
      <c r="D4" s="83" t="s">
        <v>0</v>
      </c>
      <c r="E4" s="83"/>
      <c r="F4" s="64"/>
      <c r="G4" s="84"/>
      <c r="H4" s="84" t="s">
        <v>1</v>
      </c>
      <c r="I4" s="84"/>
      <c r="J4" s="85" t="s">
        <v>2</v>
      </c>
    </row>
    <row r="5" spans="1:10">
      <c r="A5" s="70"/>
      <c r="B5" s="25" t="s">
        <v>3</v>
      </c>
      <c r="C5" s="25" t="s">
        <v>4</v>
      </c>
      <c r="D5" s="25" t="s">
        <v>5</v>
      </c>
      <c r="E5" s="11" t="s">
        <v>6</v>
      </c>
      <c r="F5" s="65"/>
      <c r="G5" s="33" t="s">
        <v>4</v>
      </c>
      <c r="H5" s="25" t="s">
        <v>5</v>
      </c>
      <c r="I5" s="38" t="s">
        <v>6</v>
      </c>
      <c r="J5" s="12" t="s">
        <v>7</v>
      </c>
    </row>
    <row r="6" spans="1:10">
      <c r="A6" s="71"/>
      <c r="B6" s="91" t="s">
        <v>8</v>
      </c>
      <c r="C6" s="26">
        <v>73081031</v>
      </c>
      <c r="D6" s="26">
        <v>133240992</v>
      </c>
      <c r="E6" s="74">
        <f>SUM(C6:D6)</f>
        <v>206322023</v>
      </c>
      <c r="F6" s="66"/>
      <c r="G6" s="34">
        <v>81776815</v>
      </c>
      <c r="H6" s="26">
        <v>182323905</v>
      </c>
      <c r="I6" s="75">
        <f>SUM(G6:H6)</f>
        <v>264100720</v>
      </c>
      <c r="J6" s="17">
        <f t="shared" ref="J6:J17" si="0">AVERAGE(I6/E6)</f>
        <v>1.280041345852837</v>
      </c>
    </row>
    <row r="7" spans="1:10">
      <c r="A7" s="71"/>
      <c r="B7" s="91" t="s">
        <v>9</v>
      </c>
      <c r="C7" s="87">
        <v>68496410</v>
      </c>
      <c r="D7" s="88">
        <v>121567921</v>
      </c>
      <c r="E7" s="74">
        <f>SUM(C7:D7)</f>
        <v>190064331</v>
      </c>
      <c r="F7" s="67"/>
      <c r="G7" s="90">
        <v>70126664</v>
      </c>
      <c r="H7" s="89">
        <v>154393549</v>
      </c>
      <c r="I7" s="75">
        <f>SUM(G7:H7)</f>
        <v>224520213</v>
      </c>
      <c r="J7" s="17">
        <f t="shared" si="0"/>
        <v>1.1812853670055534</v>
      </c>
    </row>
    <row r="8" spans="1:10">
      <c r="A8" s="71"/>
      <c r="B8" s="91" t="s">
        <v>10</v>
      </c>
      <c r="C8" s="28">
        <v>74255286</v>
      </c>
      <c r="D8" s="28">
        <v>138707736</v>
      </c>
      <c r="E8" s="74">
        <f>SUM(C8:D8)</f>
        <v>212963022</v>
      </c>
      <c r="F8" s="67"/>
      <c r="G8" s="36">
        <v>71431047</v>
      </c>
      <c r="H8" s="28">
        <v>166837143</v>
      </c>
      <c r="I8" s="75">
        <f t="shared" ref="I8:I17" si="1">SUM(G8:H8)</f>
        <v>238268190</v>
      </c>
      <c r="J8" s="17">
        <f t="shared" si="0"/>
        <v>1.1188242341902905</v>
      </c>
    </row>
    <row r="9" spans="1:10">
      <c r="A9" s="71"/>
      <c r="B9" s="91" t="s">
        <v>11</v>
      </c>
      <c r="C9" s="26">
        <v>74794527</v>
      </c>
      <c r="D9" s="26">
        <v>127662367</v>
      </c>
      <c r="E9" s="74">
        <f>SUM(C9:D9)</f>
        <v>202456894</v>
      </c>
      <c r="F9" s="67"/>
      <c r="G9" s="34">
        <v>65346896</v>
      </c>
      <c r="H9" s="26">
        <v>144086790</v>
      </c>
      <c r="I9" s="75">
        <f t="shared" si="1"/>
        <v>209433686</v>
      </c>
      <c r="J9" s="17">
        <f t="shared" si="0"/>
        <v>1.0344606294315668</v>
      </c>
    </row>
    <row r="10" spans="1:10">
      <c r="A10" s="71"/>
      <c r="B10" s="91" t="s">
        <v>12</v>
      </c>
      <c r="C10" s="26">
        <v>62254370</v>
      </c>
      <c r="D10" s="26">
        <v>124490087</v>
      </c>
      <c r="E10" s="74">
        <f t="shared" ref="E10:E17" si="2">SUM(C10:D10)</f>
        <v>186744457</v>
      </c>
      <c r="F10" s="67"/>
      <c r="G10" s="34">
        <v>53447543</v>
      </c>
      <c r="H10" s="26">
        <v>141672829</v>
      </c>
      <c r="I10" s="75">
        <f t="shared" si="1"/>
        <v>195120372</v>
      </c>
      <c r="J10" s="17">
        <f t="shared" si="0"/>
        <v>1.0448522817467081</v>
      </c>
    </row>
    <row r="11" spans="1:10">
      <c r="A11" s="71"/>
      <c r="B11" s="91" t="s">
        <v>13</v>
      </c>
      <c r="C11" s="26">
        <v>58879192</v>
      </c>
      <c r="D11" s="26">
        <v>125861309</v>
      </c>
      <c r="E11" s="74">
        <f t="shared" si="2"/>
        <v>184740501</v>
      </c>
      <c r="F11" s="67"/>
      <c r="G11" s="34">
        <v>52052788</v>
      </c>
      <c r="H11" s="26">
        <v>148376383</v>
      </c>
      <c r="I11" s="75">
        <f t="shared" si="1"/>
        <v>200429171</v>
      </c>
      <c r="J11" s="17">
        <f t="shared" si="0"/>
        <v>1.0849227425230377</v>
      </c>
    </row>
    <row r="12" spans="1:10">
      <c r="A12" s="71"/>
      <c r="B12" s="91" t="s">
        <v>14</v>
      </c>
      <c r="C12" s="26">
        <v>59563028</v>
      </c>
      <c r="D12" s="26">
        <v>118178188</v>
      </c>
      <c r="E12" s="74">
        <f t="shared" si="2"/>
        <v>177741216</v>
      </c>
      <c r="F12" s="67"/>
      <c r="G12" s="34">
        <v>53473254</v>
      </c>
      <c r="H12" s="26">
        <v>141312945</v>
      </c>
      <c r="I12" s="75">
        <f t="shared" si="1"/>
        <v>194786199</v>
      </c>
      <c r="J12" s="17">
        <f t="shared" si="0"/>
        <v>1.095897751706616</v>
      </c>
    </row>
    <row r="13" spans="1:10">
      <c r="A13" s="71"/>
      <c r="B13" s="91" t="s">
        <v>15</v>
      </c>
      <c r="C13" s="28">
        <v>115861632</v>
      </c>
      <c r="D13" s="29">
        <v>169435463</v>
      </c>
      <c r="E13" s="74">
        <f t="shared" si="2"/>
        <v>285297095</v>
      </c>
      <c r="F13" s="66"/>
      <c r="G13" s="36">
        <v>109174063</v>
      </c>
      <c r="H13" s="28">
        <v>201062658</v>
      </c>
      <c r="I13" s="75">
        <f t="shared" si="1"/>
        <v>310236721</v>
      </c>
      <c r="J13" s="17">
        <f t="shared" si="0"/>
        <v>1.08741633348913</v>
      </c>
    </row>
    <row r="14" spans="1:10">
      <c r="A14" s="71"/>
      <c r="B14" s="91" t="s">
        <v>16</v>
      </c>
      <c r="C14" s="32">
        <v>65029422</v>
      </c>
      <c r="D14" s="30">
        <v>134898056</v>
      </c>
      <c r="E14" s="74">
        <f t="shared" si="2"/>
        <v>199927478</v>
      </c>
      <c r="F14" s="67"/>
      <c r="G14" s="34">
        <v>66178544</v>
      </c>
      <c r="H14" s="26">
        <v>165006624</v>
      </c>
      <c r="I14" s="75">
        <f t="shared" si="1"/>
        <v>231185168</v>
      </c>
      <c r="J14" s="17">
        <f t="shared" si="0"/>
        <v>1.1563451423120539</v>
      </c>
    </row>
    <row r="15" spans="1:10">
      <c r="A15" s="71"/>
      <c r="B15" s="91" t="s">
        <v>17</v>
      </c>
      <c r="C15" s="28">
        <v>96723638</v>
      </c>
      <c r="D15" s="28">
        <v>145482530</v>
      </c>
      <c r="E15" s="74">
        <f t="shared" si="2"/>
        <v>242206168</v>
      </c>
      <c r="F15" s="66"/>
      <c r="G15" s="36">
        <v>103719759</v>
      </c>
      <c r="H15" s="28">
        <v>178551327</v>
      </c>
      <c r="I15" s="75">
        <f t="shared" si="1"/>
        <v>282271086</v>
      </c>
      <c r="J15" s="17">
        <f t="shared" si="0"/>
        <v>1.1654165884000114</v>
      </c>
    </row>
    <row r="16" spans="1:10">
      <c r="A16" s="72"/>
      <c r="B16" s="92" t="s">
        <v>18</v>
      </c>
      <c r="C16" s="87">
        <v>105771832</v>
      </c>
      <c r="D16" s="26">
        <v>162335425</v>
      </c>
      <c r="E16" s="74">
        <f t="shared" si="2"/>
        <v>268107257</v>
      </c>
      <c r="F16" s="67"/>
      <c r="G16" s="87">
        <v>106421376</v>
      </c>
      <c r="H16" s="26">
        <v>196379730</v>
      </c>
      <c r="I16" s="75">
        <f t="shared" si="1"/>
        <v>302801106</v>
      </c>
      <c r="J16" s="17">
        <f t="shared" si="0"/>
        <v>1.1294028717767979</v>
      </c>
    </row>
    <row r="17" spans="1:10">
      <c r="A17" s="72"/>
      <c r="B17" s="92" t="s">
        <v>19</v>
      </c>
      <c r="C17" s="26">
        <v>93884595</v>
      </c>
      <c r="D17" s="26">
        <v>130924551</v>
      </c>
      <c r="E17" s="74">
        <f t="shared" si="2"/>
        <v>224809146</v>
      </c>
      <c r="F17" s="67"/>
      <c r="G17" s="34">
        <v>103708336</v>
      </c>
      <c r="H17" s="26">
        <v>163246239</v>
      </c>
      <c r="I17" s="75">
        <f t="shared" si="1"/>
        <v>266954575</v>
      </c>
      <c r="J17" s="17">
        <f t="shared" si="0"/>
        <v>1.1874720390601903</v>
      </c>
    </row>
    <row r="18" spans="1:10" ht="13.5" thickBot="1">
      <c r="A18" s="73"/>
      <c r="B18" s="76" t="s">
        <v>6</v>
      </c>
      <c r="C18" s="77">
        <f>SUM(C6:C17)</f>
        <v>948594963</v>
      </c>
      <c r="D18" s="77">
        <f>SUM(D6:D17)</f>
        <v>1632784625</v>
      </c>
      <c r="E18" s="78">
        <f>SUM(E6:E17)</f>
        <v>2581379588</v>
      </c>
      <c r="F18" s="79"/>
      <c r="G18" s="80">
        <f>SUM(G6:G17)</f>
        <v>936857085</v>
      </c>
      <c r="H18" s="81">
        <f>SUM(H6:H17)</f>
        <v>1983250122</v>
      </c>
      <c r="I18" s="77">
        <f>SUM(I6:I17)</f>
        <v>2920107207</v>
      </c>
      <c r="J18" s="82">
        <f>AVERAGE(I18/E18)</f>
        <v>1.131219608528182</v>
      </c>
    </row>
    <row r="19" spans="1:10" ht="13.5" thickTop="1">
      <c r="A19" s="57"/>
      <c r="B19" s="59" t="s">
        <v>20</v>
      </c>
      <c r="C19" s="4"/>
      <c r="D19" s="4"/>
      <c r="E19" s="4"/>
      <c r="F19" s="4"/>
      <c r="G19" s="4"/>
      <c r="H19" s="4"/>
      <c r="I19" s="4"/>
    </row>
    <row r="20" spans="1:10">
      <c r="A20" s="56"/>
      <c r="B20" s="59" t="s">
        <v>21</v>
      </c>
      <c r="C20" s="24"/>
      <c r="D20" s="4"/>
      <c r="E20" s="4"/>
      <c r="F20" s="4"/>
      <c r="G20" s="4"/>
      <c r="H20" s="4"/>
    </row>
    <row r="21" spans="1:10">
      <c r="A21" s="56"/>
      <c r="B21" s="24"/>
      <c r="C21" s="24"/>
      <c r="I21" t="s">
        <v>23</v>
      </c>
    </row>
  </sheetData>
  <phoneticPr fontId="0" type="noConversion"/>
  <pageMargins left="1.9" right="0.78740157499999996" top="1.73" bottom="0.984251969" header="0.49212598499999999" footer="0.49212598499999999"/>
  <pageSetup paperSize="9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25" sqref="E25"/>
    </sheetView>
  </sheetViews>
  <sheetFormatPr defaultRowHeight="12.75"/>
  <cols>
    <col min="1" max="1" width="0.85546875" customWidth="1"/>
    <col min="2" max="2" width="12.5703125" customWidth="1"/>
    <col min="3" max="3" width="14.140625" customWidth="1"/>
    <col min="4" max="4" width="14.42578125" customWidth="1"/>
    <col min="5" max="5" width="13.42578125" customWidth="1"/>
    <col min="6" max="6" width="0.5703125" customWidth="1"/>
    <col min="7" max="7" width="13.140625" customWidth="1"/>
    <col min="8" max="9" width="12.5703125" customWidth="1"/>
    <col min="10" max="10" width="13.42578125" customWidth="1"/>
  </cols>
  <sheetData>
    <row r="1" spans="1:10" ht="15">
      <c r="C1" s="1"/>
      <c r="D1" s="86" t="s">
        <v>26</v>
      </c>
      <c r="E1" s="2"/>
      <c r="F1" s="2"/>
      <c r="G1" s="2"/>
    </row>
    <row r="2" spans="1:10" ht="15">
      <c r="C2" s="1"/>
      <c r="D2" s="3"/>
      <c r="E2" s="3"/>
      <c r="F2" s="3"/>
      <c r="G2" s="1"/>
    </row>
    <row r="3" spans="1:10" ht="13.5" thickBot="1">
      <c r="D3" s="4"/>
    </row>
    <row r="4" spans="1:10" ht="13.5" thickTop="1">
      <c r="A4" s="69"/>
      <c r="B4" s="83"/>
      <c r="C4" s="83"/>
      <c r="D4" s="83" t="s">
        <v>0</v>
      </c>
      <c r="E4" s="83"/>
      <c r="F4" s="64"/>
      <c r="G4" s="84"/>
      <c r="H4" s="84" t="s">
        <v>1</v>
      </c>
      <c r="I4" s="84"/>
      <c r="J4" s="85" t="s">
        <v>2</v>
      </c>
    </row>
    <row r="5" spans="1:10">
      <c r="A5" s="70"/>
      <c r="B5" s="25" t="s">
        <v>3</v>
      </c>
      <c r="C5" s="25" t="s">
        <v>4</v>
      </c>
      <c r="D5" s="25" t="s">
        <v>5</v>
      </c>
      <c r="E5" s="11" t="s">
        <v>6</v>
      </c>
      <c r="F5" s="65"/>
      <c r="G5" s="33" t="s">
        <v>4</v>
      </c>
      <c r="H5" s="25" t="s">
        <v>5</v>
      </c>
      <c r="I5" s="38" t="s">
        <v>6</v>
      </c>
      <c r="J5" s="12" t="s">
        <v>7</v>
      </c>
    </row>
    <row r="6" spans="1:10">
      <c r="A6" s="71"/>
      <c r="B6" s="91" t="s">
        <v>8</v>
      </c>
      <c r="C6" s="26">
        <v>72541756</v>
      </c>
      <c r="D6" s="26">
        <v>123670270</v>
      </c>
      <c r="E6" s="74">
        <f>SUM(C6:D6)</f>
        <v>196212026</v>
      </c>
      <c r="F6" s="66"/>
      <c r="G6" s="34">
        <v>78419503</v>
      </c>
      <c r="H6" s="26">
        <v>157148067</v>
      </c>
      <c r="I6" s="75">
        <f>SUM(G6:H6)</f>
        <v>235567570</v>
      </c>
      <c r="J6" s="17">
        <f t="shared" ref="J6:J17" si="0">AVERAGE(I6/E6)</f>
        <v>1.2005766150133936</v>
      </c>
    </row>
    <row r="7" spans="1:10">
      <c r="A7" s="71"/>
      <c r="B7" s="91" t="s">
        <v>9</v>
      </c>
      <c r="C7" s="87">
        <v>85284765</v>
      </c>
      <c r="D7" s="88">
        <v>129984759</v>
      </c>
      <c r="E7" s="74">
        <f>SUM(C7:D7)</f>
        <v>215269524</v>
      </c>
      <c r="F7" s="67"/>
      <c r="G7" s="90">
        <v>91509733</v>
      </c>
      <c r="H7" s="89">
        <v>167891757</v>
      </c>
      <c r="I7" s="75">
        <f>SUM(G7:H7)</f>
        <v>259401490</v>
      </c>
      <c r="J7" s="17">
        <f t="shared" si="0"/>
        <v>1.2050079601606773</v>
      </c>
    </row>
    <row r="8" spans="1:10">
      <c r="A8" s="71"/>
      <c r="B8" s="91" t="s">
        <v>10</v>
      </c>
      <c r="C8" s="28">
        <v>115985021</v>
      </c>
      <c r="D8" s="28">
        <v>168513180</v>
      </c>
      <c r="E8" s="74">
        <f>SUM(C8:D8)</f>
        <v>284498201</v>
      </c>
      <c r="F8" s="67"/>
      <c r="G8" s="36">
        <v>135767312</v>
      </c>
      <c r="H8" s="28">
        <v>228181237</v>
      </c>
      <c r="I8" s="75">
        <f t="shared" ref="I8:I17" si="1">SUM(G8:H8)</f>
        <v>363948549</v>
      </c>
      <c r="J8" s="17">
        <f t="shared" si="0"/>
        <v>1.2792648520121925</v>
      </c>
    </row>
    <row r="9" spans="1:10">
      <c r="A9" s="71"/>
      <c r="B9" s="91" t="s">
        <v>11</v>
      </c>
      <c r="C9" s="26">
        <v>96997261</v>
      </c>
      <c r="D9" s="26">
        <v>150716651</v>
      </c>
      <c r="E9" s="74">
        <f>SUM(C9:D9)</f>
        <v>247713912</v>
      </c>
      <c r="F9" s="67"/>
      <c r="G9" s="34">
        <v>115541847</v>
      </c>
      <c r="H9" s="26">
        <v>220299321</v>
      </c>
      <c r="I9" s="75">
        <f t="shared" si="1"/>
        <v>335841168</v>
      </c>
      <c r="J9" s="17">
        <f t="shared" si="0"/>
        <v>1.355762239143032</v>
      </c>
    </row>
    <row r="10" spans="1:10">
      <c r="A10" s="71"/>
      <c r="B10" s="91" t="s">
        <v>12</v>
      </c>
      <c r="C10" s="26">
        <v>100658431</v>
      </c>
      <c r="D10" s="26">
        <v>158242982</v>
      </c>
      <c r="E10" s="74">
        <f t="shared" ref="E10:E17" si="2">SUM(C10:D10)</f>
        <v>258901413</v>
      </c>
      <c r="F10" s="67"/>
      <c r="G10" s="34">
        <v>120524620</v>
      </c>
      <c r="H10" s="26">
        <v>242094125</v>
      </c>
      <c r="I10" s="75">
        <f t="shared" si="1"/>
        <v>362618745</v>
      </c>
      <c r="J10" s="17">
        <f t="shared" si="0"/>
        <v>1.4006055077034285</v>
      </c>
    </row>
    <row r="11" spans="1:10">
      <c r="A11" s="71"/>
      <c r="B11" s="91" t="s">
        <v>13</v>
      </c>
      <c r="C11" s="26">
        <v>84784419</v>
      </c>
      <c r="D11" s="26">
        <v>160704565</v>
      </c>
      <c r="E11" s="74">
        <f t="shared" si="2"/>
        <v>245488984</v>
      </c>
      <c r="F11" s="67"/>
      <c r="G11" s="34">
        <v>102354651</v>
      </c>
      <c r="H11" s="26">
        <v>253514112</v>
      </c>
      <c r="I11" s="75">
        <f t="shared" si="1"/>
        <v>355868763</v>
      </c>
      <c r="J11" s="17">
        <f t="shared" si="0"/>
        <v>1.4496323101813806</v>
      </c>
    </row>
    <row r="12" spans="1:10">
      <c r="A12" s="71"/>
      <c r="B12" s="91" t="s">
        <v>14</v>
      </c>
      <c r="C12" s="26">
        <v>104619025</v>
      </c>
      <c r="D12" s="26">
        <v>154052955</v>
      </c>
      <c r="E12" s="74">
        <f t="shared" si="2"/>
        <v>258671980</v>
      </c>
      <c r="F12" s="67"/>
      <c r="G12" s="34">
        <v>125890258</v>
      </c>
      <c r="H12" s="26">
        <v>244229895</v>
      </c>
      <c r="I12" s="75">
        <f t="shared" si="1"/>
        <v>370120153</v>
      </c>
      <c r="J12" s="17">
        <f t="shared" si="0"/>
        <v>1.430847488777099</v>
      </c>
    </row>
    <row r="13" spans="1:10">
      <c r="A13" s="71"/>
      <c r="B13" s="91" t="s">
        <v>15</v>
      </c>
      <c r="C13" s="28">
        <v>108162951</v>
      </c>
      <c r="D13" s="29">
        <v>167594667</v>
      </c>
      <c r="E13" s="74">
        <f t="shared" si="2"/>
        <v>275757618</v>
      </c>
      <c r="F13" s="66"/>
      <c r="G13" s="36">
        <v>128910042</v>
      </c>
      <c r="H13" s="28">
        <v>262787690</v>
      </c>
      <c r="I13" s="75">
        <f t="shared" si="1"/>
        <v>391697732</v>
      </c>
      <c r="J13" s="17">
        <f t="shared" si="0"/>
        <v>1.4204421072421651</v>
      </c>
    </row>
    <row r="14" spans="1:10">
      <c r="A14" s="71"/>
      <c r="B14" s="91" t="s">
        <v>16</v>
      </c>
      <c r="C14" s="32">
        <v>90806851</v>
      </c>
      <c r="D14" s="30">
        <v>124896542</v>
      </c>
      <c r="E14" s="74">
        <f t="shared" si="2"/>
        <v>215703393</v>
      </c>
      <c r="F14" s="67"/>
      <c r="G14" s="34">
        <v>110740203</v>
      </c>
      <c r="H14" s="26">
        <v>201391339</v>
      </c>
      <c r="I14" s="75">
        <f t="shared" si="1"/>
        <v>312131542</v>
      </c>
      <c r="J14" s="17">
        <f t="shared" si="0"/>
        <v>1.4470404830395969</v>
      </c>
    </row>
    <row r="15" spans="1:10">
      <c r="A15" s="71"/>
      <c r="B15" s="91" t="s">
        <v>17</v>
      </c>
      <c r="C15" s="28">
        <v>103411288</v>
      </c>
      <c r="D15" s="28">
        <v>173663387</v>
      </c>
      <c r="E15" s="74">
        <f t="shared" si="2"/>
        <v>277074675</v>
      </c>
      <c r="F15" s="66"/>
      <c r="G15" s="36">
        <v>129116887</v>
      </c>
      <c r="H15" s="28">
        <v>276390245</v>
      </c>
      <c r="I15" s="75">
        <f t="shared" si="1"/>
        <v>405507132</v>
      </c>
      <c r="J15" s="17">
        <f t="shared" si="0"/>
        <v>1.4635301187306273</v>
      </c>
    </row>
    <row r="16" spans="1:10">
      <c r="A16" s="72"/>
      <c r="B16" s="92" t="s">
        <v>18</v>
      </c>
      <c r="C16" s="87">
        <v>102826169</v>
      </c>
      <c r="D16" s="26">
        <v>161414828</v>
      </c>
      <c r="E16" s="74">
        <f t="shared" si="2"/>
        <v>264240997</v>
      </c>
      <c r="F16" s="67"/>
      <c r="G16" s="87">
        <v>145800848</v>
      </c>
      <c r="H16" s="26">
        <v>259499222</v>
      </c>
      <c r="I16" s="75">
        <f t="shared" si="1"/>
        <v>405300070</v>
      </c>
      <c r="J16" s="17">
        <f t="shared" si="0"/>
        <v>1.5338273568503074</v>
      </c>
    </row>
    <row r="17" spans="1:10">
      <c r="A17" s="72"/>
      <c r="B17" s="92" t="s">
        <v>19</v>
      </c>
      <c r="C17" s="26">
        <v>100740137</v>
      </c>
      <c r="D17" s="26">
        <v>164804692</v>
      </c>
      <c r="E17" s="74">
        <f t="shared" si="2"/>
        <v>265544829</v>
      </c>
      <c r="F17" s="67"/>
      <c r="G17" s="34">
        <v>155445334</v>
      </c>
      <c r="H17" s="26">
        <v>262050795</v>
      </c>
      <c r="I17" s="75">
        <f t="shared" si="1"/>
        <v>417496129</v>
      </c>
      <c r="J17" s="17">
        <f t="shared" si="0"/>
        <v>1.5722246619232791</v>
      </c>
    </row>
    <row r="18" spans="1:10" ht="13.5" thickBot="1">
      <c r="A18" s="73"/>
      <c r="B18" s="76" t="s">
        <v>6</v>
      </c>
      <c r="C18" s="77">
        <f>SUM(C6:C17)</f>
        <v>1166818074</v>
      </c>
      <c r="D18" s="77">
        <f>SUM(D6:D17)</f>
        <v>1838259478</v>
      </c>
      <c r="E18" s="78">
        <f>SUM(E6:E17)</f>
        <v>3005077552</v>
      </c>
      <c r="F18" s="79"/>
      <c r="G18" s="80">
        <f>SUM(G6:G17)</f>
        <v>1440021238</v>
      </c>
      <c r="H18" s="81">
        <f>SUM(H6:H17)</f>
        <v>2775477805</v>
      </c>
      <c r="I18" s="77">
        <f>SUM(I6:I17)</f>
        <v>4215499043</v>
      </c>
      <c r="J18" s="82">
        <f>AVERAGE(I18/E18)</f>
        <v>1.4027920977262021</v>
      </c>
    </row>
    <row r="19" spans="1:10" ht="13.5" thickTop="1">
      <c r="A19" s="57"/>
      <c r="B19" s="59" t="s">
        <v>20</v>
      </c>
      <c r="C19" s="4"/>
      <c r="D19" s="4"/>
      <c r="E19" s="4"/>
      <c r="F19" s="4"/>
      <c r="G19" s="4"/>
      <c r="H19" s="4"/>
      <c r="I19" s="4"/>
    </row>
    <row r="20" spans="1:10">
      <c r="A20" s="56"/>
      <c r="B20" s="59" t="s">
        <v>21</v>
      </c>
      <c r="C20" s="24"/>
      <c r="D20" s="4"/>
      <c r="E20" s="4"/>
      <c r="F20" s="4"/>
      <c r="G20" s="4"/>
      <c r="H20" s="4"/>
    </row>
    <row r="21" spans="1:10">
      <c r="A21" s="56"/>
      <c r="B21" s="24"/>
      <c r="C21" s="24"/>
      <c r="I21" t="s">
        <v>23</v>
      </c>
    </row>
  </sheetData>
  <phoneticPr fontId="0" type="noConversion"/>
  <pageMargins left="0.78740157499999996" right="0.78740157499999996" top="0.984251969" bottom="0.984251969" header="0.49212598499999999" footer="0.49212598499999999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7" sqref="D17"/>
    </sheetView>
  </sheetViews>
  <sheetFormatPr defaultRowHeight="12.75"/>
  <cols>
    <col min="1" max="1" width="0.85546875" customWidth="1"/>
    <col min="2" max="2" width="12.5703125" customWidth="1"/>
    <col min="3" max="3" width="14.140625" customWidth="1"/>
    <col min="4" max="4" width="14.42578125" customWidth="1"/>
    <col min="5" max="5" width="13.42578125" customWidth="1"/>
    <col min="6" max="6" width="0.5703125" customWidth="1"/>
    <col min="7" max="7" width="13.140625" customWidth="1"/>
    <col min="8" max="9" width="12.5703125" customWidth="1"/>
    <col min="10" max="10" width="13.42578125" customWidth="1"/>
  </cols>
  <sheetData>
    <row r="1" spans="1:10" ht="15">
      <c r="C1" s="1"/>
      <c r="D1" s="86" t="s">
        <v>27</v>
      </c>
      <c r="E1" s="2"/>
      <c r="F1" s="2"/>
      <c r="G1" s="2"/>
    </row>
    <row r="2" spans="1:10" ht="15">
      <c r="C2" s="1"/>
      <c r="D2" s="3"/>
      <c r="E2" s="3"/>
      <c r="F2" s="3"/>
      <c r="G2" s="1"/>
    </row>
    <row r="3" spans="1:10" ht="13.5" thickBot="1">
      <c r="D3" s="4"/>
    </row>
    <row r="4" spans="1:10" ht="13.5" thickTop="1">
      <c r="A4" s="69"/>
      <c r="B4" s="83"/>
      <c r="C4" s="83"/>
      <c r="D4" s="83" t="s">
        <v>0</v>
      </c>
      <c r="E4" s="83"/>
      <c r="F4" s="64"/>
      <c r="G4" s="84"/>
      <c r="H4" s="84" t="s">
        <v>1</v>
      </c>
      <c r="I4" s="84"/>
      <c r="J4" s="85" t="s">
        <v>2</v>
      </c>
    </row>
    <row r="5" spans="1:10">
      <c r="A5" s="70"/>
      <c r="B5" s="25" t="s">
        <v>3</v>
      </c>
      <c r="C5" s="25" t="s">
        <v>4</v>
      </c>
      <c r="D5" s="25" t="s">
        <v>5</v>
      </c>
      <c r="E5" s="11" t="s">
        <v>6</v>
      </c>
      <c r="F5" s="65"/>
      <c r="G5" s="33" t="s">
        <v>4</v>
      </c>
      <c r="H5" s="25" t="s">
        <v>5</v>
      </c>
      <c r="I5" s="38" t="s">
        <v>6</v>
      </c>
      <c r="J5" s="12" t="s">
        <v>7</v>
      </c>
    </row>
    <row r="6" spans="1:10">
      <c r="A6" s="71"/>
      <c r="B6" s="91" t="s">
        <v>8</v>
      </c>
      <c r="C6" s="26">
        <v>95522010</v>
      </c>
      <c r="D6" s="26">
        <v>143502482</v>
      </c>
      <c r="E6" s="74">
        <f>SUM(C6:D6)</f>
        <v>239024492</v>
      </c>
      <c r="F6" s="66"/>
      <c r="G6" s="34">
        <v>146434087</v>
      </c>
      <c r="H6" s="26">
        <v>236170237</v>
      </c>
      <c r="I6" s="75">
        <f>SUM(G6:H6)</f>
        <v>382604324</v>
      </c>
      <c r="J6" s="17">
        <f t="shared" ref="J6:J17" si="0">AVERAGE(I6/E6)</f>
        <v>1.600690878154863</v>
      </c>
    </row>
    <row r="7" spans="1:10">
      <c r="A7" s="71"/>
      <c r="B7" s="91" t="s">
        <v>9</v>
      </c>
      <c r="C7" s="87">
        <v>94959294</v>
      </c>
      <c r="D7" s="88">
        <v>147542356</v>
      </c>
      <c r="E7" s="74">
        <f>SUM(C7:D7)</f>
        <v>242501650</v>
      </c>
      <c r="F7" s="67"/>
      <c r="G7" s="90">
        <v>165098839</v>
      </c>
      <c r="H7" s="89">
        <v>273423914</v>
      </c>
      <c r="I7" s="75">
        <f>SUM(G7:H7)</f>
        <v>438522753</v>
      </c>
      <c r="J7" s="17">
        <f t="shared" si="0"/>
        <v>1.8083289453906808</v>
      </c>
    </row>
    <row r="8" spans="1:10">
      <c r="A8" s="71"/>
      <c r="B8" s="91" t="s">
        <v>10</v>
      </c>
      <c r="C8" s="28">
        <v>108229301</v>
      </c>
      <c r="D8" s="28">
        <v>172422164</v>
      </c>
      <c r="E8" s="74">
        <f>SUM(C8:D8)</f>
        <v>280651465</v>
      </c>
      <c r="F8" s="67"/>
      <c r="G8" s="36">
        <v>174326153</v>
      </c>
      <c r="H8" s="28">
        <v>291465471</v>
      </c>
      <c r="I8" s="75">
        <f t="shared" ref="I8:I17" si="1">SUM(G8:H8)</f>
        <v>465791624</v>
      </c>
      <c r="J8" s="17">
        <f t="shared" si="0"/>
        <v>1.6596800020267131</v>
      </c>
    </row>
    <row r="9" spans="1:10">
      <c r="A9" s="71"/>
      <c r="B9" s="91" t="s">
        <v>11</v>
      </c>
      <c r="C9" s="26">
        <v>95634700</v>
      </c>
      <c r="D9" s="26">
        <v>154964419</v>
      </c>
      <c r="E9" s="74">
        <f>SUM(C9:D9)</f>
        <v>250599119</v>
      </c>
      <c r="F9" s="67"/>
      <c r="G9" s="34">
        <v>144641931</v>
      </c>
      <c r="H9" s="26">
        <v>251933112</v>
      </c>
      <c r="I9" s="75">
        <f t="shared" si="1"/>
        <v>396575043</v>
      </c>
      <c r="J9" s="17">
        <f t="shared" si="0"/>
        <v>1.5825077302047499</v>
      </c>
    </row>
    <row r="10" spans="1:10">
      <c r="A10" s="71"/>
      <c r="B10" s="91" t="s">
        <v>12</v>
      </c>
      <c r="C10" s="26">
        <v>129898768</v>
      </c>
      <c r="D10" s="26">
        <v>214623353</v>
      </c>
      <c r="E10" s="74">
        <f t="shared" ref="E10:E17" si="2">SUM(C10:D10)</f>
        <v>344522121</v>
      </c>
      <c r="F10" s="67"/>
      <c r="G10" s="34">
        <v>197806425</v>
      </c>
      <c r="H10" s="26">
        <v>368004997</v>
      </c>
      <c r="I10" s="75">
        <f t="shared" si="1"/>
        <v>565811422</v>
      </c>
      <c r="J10" s="17">
        <f t="shared" si="0"/>
        <v>1.6423079608290232</v>
      </c>
    </row>
    <row r="11" spans="1:10">
      <c r="A11" s="71"/>
      <c r="B11" s="91" t="s">
        <v>13</v>
      </c>
      <c r="C11" s="26">
        <v>123949171</v>
      </c>
      <c r="D11" s="26">
        <v>208886774</v>
      </c>
      <c r="E11" s="74">
        <f t="shared" si="2"/>
        <v>332835945</v>
      </c>
      <c r="F11" s="67"/>
      <c r="G11" s="34">
        <v>169026323</v>
      </c>
      <c r="H11" s="26">
        <v>330399079</v>
      </c>
      <c r="I11" s="75">
        <f t="shared" si="1"/>
        <v>499425402</v>
      </c>
      <c r="J11" s="17">
        <f t="shared" si="0"/>
        <v>1.5005152222966782</v>
      </c>
    </row>
    <row r="12" spans="1:10">
      <c r="A12" s="71"/>
      <c r="B12" s="91" t="s">
        <v>14</v>
      </c>
      <c r="C12" s="26">
        <v>128475497</v>
      </c>
      <c r="D12" s="26">
        <v>229134762</v>
      </c>
      <c r="E12" s="74">
        <f t="shared" si="2"/>
        <v>357610259</v>
      </c>
      <c r="F12" s="67"/>
      <c r="G12" s="34">
        <v>177293299</v>
      </c>
      <c r="H12" s="26">
        <v>359626171</v>
      </c>
      <c r="I12" s="75">
        <f t="shared" si="1"/>
        <v>536919470</v>
      </c>
      <c r="J12" s="17">
        <f t="shared" si="0"/>
        <v>1.5014095834426271</v>
      </c>
    </row>
    <row r="13" spans="1:10">
      <c r="A13" s="71"/>
      <c r="B13" s="91" t="s">
        <v>15</v>
      </c>
      <c r="C13" s="28">
        <v>128866414</v>
      </c>
      <c r="D13" s="29">
        <v>242839850</v>
      </c>
      <c r="E13" s="74">
        <f t="shared" si="2"/>
        <v>371706264</v>
      </c>
      <c r="F13" s="66"/>
      <c r="G13" s="36">
        <v>167565815</v>
      </c>
      <c r="H13" s="28">
        <v>362267768</v>
      </c>
      <c r="I13" s="75">
        <f t="shared" si="1"/>
        <v>529833583</v>
      </c>
      <c r="J13" s="17">
        <f t="shared" si="0"/>
        <v>1.4254093468814935</v>
      </c>
    </row>
    <row r="14" spans="1:10">
      <c r="A14" s="71"/>
      <c r="B14" s="91" t="s">
        <v>16</v>
      </c>
      <c r="C14" s="32">
        <v>122910139</v>
      </c>
      <c r="D14" s="30">
        <v>225571919</v>
      </c>
      <c r="E14" s="74">
        <f t="shared" si="2"/>
        <v>348482058</v>
      </c>
      <c r="F14" s="67"/>
      <c r="G14" s="34">
        <v>165038510</v>
      </c>
      <c r="H14" s="26">
        <v>352181721</v>
      </c>
      <c r="I14" s="75">
        <f t="shared" si="1"/>
        <v>517220231</v>
      </c>
      <c r="J14" s="17">
        <f t="shared" si="0"/>
        <v>1.4842090693805532</v>
      </c>
    </row>
    <row r="15" spans="1:10">
      <c r="A15" s="71"/>
      <c r="B15" s="91" t="s">
        <v>17</v>
      </c>
      <c r="C15" s="28">
        <v>119706145</v>
      </c>
      <c r="D15" s="28">
        <v>197302155</v>
      </c>
      <c r="E15" s="74">
        <f t="shared" si="2"/>
        <v>317008300</v>
      </c>
      <c r="F15" s="66"/>
      <c r="G15" s="36">
        <v>163754209</v>
      </c>
      <c r="H15" s="28">
        <v>340238844</v>
      </c>
      <c r="I15" s="75">
        <f t="shared" si="1"/>
        <v>503993053</v>
      </c>
      <c r="J15" s="17">
        <f t="shared" si="0"/>
        <v>1.589841821176291</v>
      </c>
    </row>
    <row r="16" spans="1:10">
      <c r="A16" s="72"/>
      <c r="B16" s="92" t="s">
        <v>18</v>
      </c>
      <c r="C16" s="87">
        <v>73070905</v>
      </c>
      <c r="D16" s="26">
        <v>127460411</v>
      </c>
      <c r="E16" s="74">
        <f t="shared" si="2"/>
        <v>200531316</v>
      </c>
      <c r="F16" s="67"/>
      <c r="G16" s="87">
        <v>123075883</v>
      </c>
      <c r="H16" s="26">
        <v>230818440</v>
      </c>
      <c r="I16" s="75">
        <f t="shared" si="1"/>
        <v>353894323</v>
      </c>
      <c r="J16" s="17">
        <f t="shared" si="0"/>
        <v>1.7647833269093991</v>
      </c>
    </row>
    <row r="17" spans="1:10">
      <c r="A17" s="72"/>
      <c r="B17" s="92" t="s">
        <v>19</v>
      </c>
      <c r="C17" s="26">
        <v>105242241</v>
      </c>
      <c r="D17" s="26">
        <v>142792724</v>
      </c>
      <c r="E17" s="74">
        <f t="shared" si="2"/>
        <v>248034965</v>
      </c>
      <c r="F17" s="67"/>
      <c r="G17" s="34">
        <v>134963140</v>
      </c>
      <c r="H17" s="26">
        <v>215653323</v>
      </c>
      <c r="I17" s="75">
        <f t="shared" si="1"/>
        <v>350616463</v>
      </c>
      <c r="J17" s="17">
        <f t="shared" si="0"/>
        <v>1.4135767632599703</v>
      </c>
    </row>
    <row r="18" spans="1:10" ht="13.5" thickBot="1">
      <c r="A18" s="73"/>
      <c r="B18" s="76" t="s">
        <v>6</v>
      </c>
      <c r="C18" s="77">
        <f>SUM(C6:C17)</f>
        <v>1326464585</v>
      </c>
      <c r="D18" s="77">
        <f>SUM(D6:D17)</f>
        <v>2207043369</v>
      </c>
      <c r="E18" s="78">
        <f>SUM(E6:E17)</f>
        <v>3533507954</v>
      </c>
      <c r="F18" s="79"/>
      <c r="G18" s="80">
        <f>SUM(G6:G17)</f>
        <v>1929024614</v>
      </c>
      <c r="H18" s="81">
        <f>SUM(H6:H17)</f>
        <v>3612183077</v>
      </c>
      <c r="I18" s="77">
        <f>SUM(I6:I17)</f>
        <v>5541207691</v>
      </c>
      <c r="J18" s="82">
        <f>AVERAGE(I18/E18)</f>
        <v>1.5681888262702917</v>
      </c>
    </row>
    <row r="19" spans="1:10" ht="13.5" thickTop="1">
      <c r="A19" s="57"/>
      <c r="B19" s="59" t="s">
        <v>20</v>
      </c>
      <c r="C19" s="4"/>
      <c r="D19" s="4"/>
      <c r="E19" s="4"/>
      <c r="F19" s="4"/>
      <c r="G19" s="4"/>
      <c r="H19" s="4"/>
      <c r="I19" s="4"/>
    </row>
    <row r="20" spans="1:10">
      <c r="A20" s="56"/>
      <c r="B20" s="59" t="s">
        <v>21</v>
      </c>
      <c r="C20" s="24"/>
      <c r="D20" s="4"/>
      <c r="E20" s="4"/>
      <c r="F20" s="4"/>
      <c r="G20" s="4"/>
      <c r="H20" s="4"/>
    </row>
    <row r="21" spans="1:10">
      <c r="A21" s="56"/>
      <c r="B21" s="24"/>
      <c r="C21" s="24"/>
      <c r="I21" t="s">
        <v>23</v>
      </c>
    </row>
  </sheetData>
  <phoneticPr fontId="0" type="noConversion"/>
  <pageMargins left="0.78740157499999996" right="0.78740157499999996" top="0.984251969" bottom="0.984251969" header="0.49212598499999999" footer="0.49212598499999999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2"/>
  <sheetViews>
    <sheetView workbookViewId="0">
      <selection activeCell="B26" sqref="B26"/>
    </sheetView>
  </sheetViews>
  <sheetFormatPr defaultRowHeight="12.75"/>
  <cols>
    <col min="1" max="1" width="19.140625" customWidth="1"/>
    <col min="2" max="2" width="20.140625" customWidth="1"/>
    <col min="3" max="3" width="14.85546875" customWidth="1"/>
    <col min="4" max="4" width="15.42578125" customWidth="1"/>
    <col min="5" max="5" width="1" customWidth="1"/>
    <col min="6" max="6" width="17.42578125" customWidth="1"/>
    <col min="7" max="7" width="14.5703125" customWidth="1"/>
    <col min="8" max="8" width="17.7109375" customWidth="1"/>
  </cols>
  <sheetData>
    <row r="2" spans="1:9" ht="15">
      <c r="B2" s="1"/>
      <c r="C2" s="86" t="s">
        <v>28</v>
      </c>
      <c r="D2" s="2"/>
      <c r="E2" s="2"/>
      <c r="F2" s="2"/>
    </row>
    <row r="3" spans="1:9" ht="15">
      <c r="B3" s="1"/>
      <c r="C3" s="3"/>
      <c r="D3" s="3"/>
      <c r="E3" s="3"/>
      <c r="F3" s="1"/>
    </row>
    <row r="4" spans="1:9" ht="13.5" thickBot="1">
      <c r="C4" s="4"/>
    </row>
    <row r="5" spans="1:9" ht="13.5" thickTop="1">
      <c r="A5" s="83"/>
      <c r="B5" s="83"/>
      <c r="C5" s="83" t="s">
        <v>0</v>
      </c>
      <c r="D5" s="83"/>
      <c r="E5" s="64"/>
      <c r="F5" s="84"/>
      <c r="G5" s="84" t="s">
        <v>1</v>
      </c>
      <c r="H5" s="84"/>
      <c r="I5" s="85" t="s">
        <v>2</v>
      </c>
    </row>
    <row r="6" spans="1:9">
      <c r="A6" s="25" t="s">
        <v>3</v>
      </c>
      <c r="B6" s="25" t="s">
        <v>4</v>
      </c>
      <c r="C6" s="25" t="s">
        <v>5</v>
      </c>
      <c r="D6" s="11" t="s">
        <v>6</v>
      </c>
      <c r="E6" s="65"/>
      <c r="F6" s="33" t="s">
        <v>4</v>
      </c>
      <c r="G6" s="25" t="s">
        <v>5</v>
      </c>
      <c r="H6" s="38" t="s">
        <v>6</v>
      </c>
      <c r="I6" s="12" t="s">
        <v>7</v>
      </c>
    </row>
    <row r="7" spans="1:9">
      <c r="A7" s="91" t="s">
        <v>8</v>
      </c>
      <c r="B7" s="26">
        <v>111714936</v>
      </c>
      <c r="C7" s="26">
        <v>144021025</v>
      </c>
      <c r="D7" s="74">
        <f>SUM(B7:C7)</f>
        <v>255735961</v>
      </c>
      <c r="E7" s="66"/>
      <c r="F7" s="34">
        <v>131345259</v>
      </c>
      <c r="G7" s="26">
        <v>192474438</v>
      </c>
      <c r="H7" s="75">
        <f>SUM(F7:G7)</f>
        <v>323819697</v>
      </c>
      <c r="I7" s="17">
        <f t="shared" ref="I7:I18" si="0">AVERAGE(H7/D7)</f>
        <v>1.266226680572311</v>
      </c>
    </row>
    <row r="8" spans="1:9">
      <c r="A8" s="91" t="s">
        <v>9</v>
      </c>
      <c r="B8" s="87">
        <v>91822601</v>
      </c>
      <c r="C8" s="88">
        <v>104290239</v>
      </c>
      <c r="D8" s="74">
        <f>SUM(B8:C8)</f>
        <v>196112840</v>
      </c>
      <c r="E8" s="67"/>
      <c r="F8" s="90">
        <v>139464623</v>
      </c>
      <c r="G8" s="89">
        <v>189631193</v>
      </c>
      <c r="H8" s="75">
        <f>SUM(F8:G8)</f>
        <v>329095816</v>
      </c>
      <c r="I8" s="17">
        <f t="shared" si="0"/>
        <v>1.6780941829204044</v>
      </c>
    </row>
    <row r="9" spans="1:9">
      <c r="A9" s="91" t="s">
        <v>10</v>
      </c>
      <c r="B9" s="28">
        <v>116738316</v>
      </c>
      <c r="C9" s="28">
        <v>135487001</v>
      </c>
      <c r="D9" s="74">
        <f>SUM(B9:C9)</f>
        <v>252225317</v>
      </c>
      <c r="E9" s="67"/>
      <c r="F9" s="36">
        <v>162087549</v>
      </c>
      <c r="G9" s="28">
        <v>220973014</v>
      </c>
      <c r="H9" s="75">
        <f t="shared" ref="H9:H18" si="1">SUM(F9:G9)</f>
        <v>383060563</v>
      </c>
      <c r="I9" s="17">
        <f t="shared" si="0"/>
        <v>1.5187236854577926</v>
      </c>
    </row>
    <row r="10" spans="1:9">
      <c r="A10" s="91" t="s">
        <v>11</v>
      </c>
      <c r="B10" s="26">
        <v>127312452</v>
      </c>
      <c r="C10" s="26">
        <v>162613648</v>
      </c>
      <c r="D10" s="74">
        <f>SUM(B10:C10)</f>
        <v>289926100</v>
      </c>
      <c r="E10" s="67"/>
      <c r="F10" s="34">
        <v>180471944</v>
      </c>
      <c r="G10" s="26">
        <v>261297851</v>
      </c>
      <c r="H10" s="75">
        <f t="shared" si="1"/>
        <v>441769795</v>
      </c>
      <c r="I10" s="17">
        <f t="shared" si="0"/>
        <v>1.5237324097416549</v>
      </c>
    </row>
    <row r="11" spans="1:9">
      <c r="A11" s="91" t="s">
        <v>12</v>
      </c>
      <c r="B11" s="26">
        <v>111794873</v>
      </c>
      <c r="C11" s="26">
        <v>149405303</v>
      </c>
      <c r="D11" s="74">
        <f t="shared" ref="D11:D18" si="2">SUM(B11:C11)</f>
        <v>261200176</v>
      </c>
      <c r="E11" s="67"/>
      <c r="F11" s="34">
        <v>153193916</v>
      </c>
      <c r="G11" s="26">
        <v>231357144</v>
      </c>
      <c r="H11" s="75">
        <f t="shared" si="1"/>
        <v>384551060</v>
      </c>
      <c r="I11" s="17">
        <f t="shared" si="0"/>
        <v>1.472246557751171</v>
      </c>
    </row>
    <row r="12" spans="1:9">
      <c r="A12" s="91" t="s">
        <v>13</v>
      </c>
      <c r="B12" s="26">
        <v>127003662</v>
      </c>
      <c r="C12" s="26">
        <v>178863182</v>
      </c>
      <c r="D12" s="74">
        <f t="shared" si="2"/>
        <v>305866844</v>
      </c>
      <c r="E12" s="67"/>
      <c r="F12" s="34">
        <v>174435725</v>
      </c>
      <c r="G12" s="26">
        <v>279114931</v>
      </c>
      <c r="H12" s="75">
        <f t="shared" si="1"/>
        <v>453550656</v>
      </c>
      <c r="I12" s="17">
        <f t="shared" si="0"/>
        <v>1.4828369432549544</v>
      </c>
    </row>
    <row r="13" spans="1:9">
      <c r="A13" s="91" t="s">
        <v>14</v>
      </c>
      <c r="B13" s="26">
        <v>131414679</v>
      </c>
      <c r="C13" s="26">
        <v>192871473</v>
      </c>
      <c r="D13" s="74">
        <f t="shared" si="2"/>
        <v>324286152</v>
      </c>
      <c r="E13" s="67"/>
      <c r="F13" s="34">
        <v>157124369</v>
      </c>
      <c r="G13" s="26">
        <v>255212620</v>
      </c>
      <c r="H13" s="75">
        <f t="shared" si="1"/>
        <v>412336989</v>
      </c>
      <c r="I13" s="17">
        <f t="shared" si="0"/>
        <v>1.2715220383508699</v>
      </c>
    </row>
    <row r="14" spans="1:9">
      <c r="A14" s="91" t="s">
        <v>15</v>
      </c>
      <c r="B14" s="28">
        <v>117723955</v>
      </c>
      <c r="C14" s="29">
        <v>181475756</v>
      </c>
      <c r="D14" s="74">
        <f t="shared" si="2"/>
        <v>299199711</v>
      </c>
      <c r="E14" s="66"/>
      <c r="F14" s="36">
        <v>143600578</v>
      </c>
      <c r="G14" s="28">
        <v>227669002</v>
      </c>
      <c r="H14" s="75">
        <f t="shared" si="1"/>
        <v>371269580</v>
      </c>
      <c r="I14" s="17">
        <f t="shared" si="0"/>
        <v>1.2408754632787731</v>
      </c>
    </row>
    <row r="15" spans="1:9">
      <c r="A15" s="91" t="s">
        <v>16</v>
      </c>
      <c r="B15" s="32">
        <v>108681914</v>
      </c>
      <c r="C15" s="30">
        <v>164179956</v>
      </c>
      <c r="D15" s="74">
        <f t="shared" si="2"/>
        <v>272861870</v>
      </c>
      <c r="E15" s="67"/>
      <c r="F15" s="34">
        <v>151705899</v>
      </c>
      <c r="G15" s="26">
        <v>245052159</v>
      </c>
      <c r="H15" s="75">
        <f t="shared" si="1"/>
        <v>396758058</v>
      </c>
      <c r="I15" s="17">
        <f t="shared" si="0"/>
        <v>1.4540619325081954</v>
      </c>
    </row>
    <row r="16" spans="1:9">
      <c r="A16" s="91" t="s">
        <v>17</v>
      </c>
      <c r="B16" s="28">
        <v>134341806</v>
      </c>
      <c r="C16" s="28">
        <v>194774223</v>
      </c>
      <c r="D16" s="74">
        <f t="shared" si="2"/>
        <v>329116029</v>
      </c>
      <c r="E16" s="66"/>
      <c r="F16" s="36">
        <v>166444119</v>
      </c>
      <c r="G16" s="28">
        <v>268821909</v>
      </c>
      <c r="H16" s="75">
        <f t="shared" si="1"/>
        <v>435266028</v>
      </c>
      <c r="I16" s="17">
        <f t="shared" si="0"/>
        <v>1.3225306264253693</v>
      </c>
    </row>
    <row r="17" spans="1:9">
      <c r="A17" s="92" t="s">
        <v>18</v>
      </c>
      <c r="B17" s="87">
        <v>98163227</v>
      </c>
      <c r="C17" s="26">
        <v>141543867</v>
      </c>
      <c r="D17" s="74">
        <f t="shared" si="2"/>
        <v>239707094</v>
      </c>
      <c r="E17" s="67"/>
      <c r="F17" s="87">
        <v>138253297</v>
      </c>
      <c r="G17" s="26">
        <v>231097985</v>
      </c>
      <c r="H17" s="75">
        <f t="shared" si="1"/>
        <v>369351282</v>
      </c>
      <c r="I17" s="17">
        <f t="shared" si="0"/>
        <v>1.5408441854457591</v>
      </c>
    </row>
    <row r="18" spans="1:9">
      <c r="A18" s="92" t="s">
        <v>19</v>
      </c>
      <c r="B18" s="26">
        <v>121623728</v>
      </c>
      <c r="C18" s="26">
        <v>177154829</v>
      </c>
      <c r="D18" s="74">
        <f t="shared" si="2"/>
        <v>298778557</v>
      </c>
      <c r="E18" s="67"/>
      <c r="F18" s="34">
        <v>165006377</v>
      </c>
      <c r="G18" s="26">
        <v>282886233</v>
      </c>
      <c r="H18" s="75">
        <f t="shared" si="1"/>
        <v>447892610</v>
      </c>
      <c r="I18" s="17">
        <f t="shared" si="0"/>
        <v>1.4990788311491845</v>
      </c>
    </row>
    <row r="19" spans="1:9" ht="13.5" thickBot="1">
      <c r="A19" s="76" t="s">
        <v>6</v>
      </c>
      <c r="B19" s="77">
        <f>SUM(B7:B18)</f>
        <v>1398336149</v>
      </c>
      <c r="C19" s="77">
        <f>SUM(C7:C18)</f>
        <v>1926680502</v>
      </c>
      <c r="D19" s="78">
        <f>SUM(D7:D18)</f>
        <v>3325016651</v>
      </c>
      <c r="E19" s="79"/>
      <c r="F19" s="80">
        <f>SUM(F7:F18)</f>
        <v>1863133655</v>
      </c>
      <c r="G19" s="81">
        <f>SUM(G7:G18)</f>
        <v>2885588479</v>
      </c>
      <c r="H19" s="77">
        <f>SUM(H7:H18)</f>
        <v>4748722134</v>
      </c>
      <c r="I19" s="82">
        <f>AVERAGE(H19/D19)</f>
        <v>1.4281799559024224</v>
      </c>
    </row>
    <row r="20" spans="1:9" ht="13.5" thickTop="1">
      <c r="A20" s="59" t="s">
        <v>20</v>
      </c>
      <c r="B20" s="4"/>
      <c r="C20" s="4"/>
      <c r="D20" s="4"/>
      <c r="E20" s="4"/>
      <c r="F20" s="4"/>
      <c r="G20" s="4"/>
      <c r="H20" s="4"/>
    </row>
    <row r="21" spans="1:9">
      <c r="A21" s="59" t="s">
        <v>21</v>
      </c>
      <c r="B21" s="24"/>
      <c r="C21" s="4"/>
      <c r="D21" s="4"/>
      <c r="E21" s="4"/>
      <c r="F21" s="4"/>
      <c r="G21" s="4"/>
    </row>
    <row r="22" spans="1:9">
      <c r="A22" s="24"/>
      <c r="B22" s="24"/>
      <c r="H22" t="s">
        <v>23</v>
      </c>
    </row>
  </sheetData>
  <phoneticPr fontId="15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4"/>
  <sheetViews>
    <sheetView workbookViewId="0">
      <selection activeCell="G21" sqref="G21"/>
    </sheetView>
  </sheetViews>
  <sheetFormatPr defaultRowHeight="12.75"/>
  <cols>
    <col min="1" max="1" width="12.85546875" customWidth="1"/>
    <col min="2" max="2" width="14.42578125" customWidth="1"/>
    <col min="3" max="3" width="13.42578125" customWidth="1"/>
    <col min="4" max="4" width="13.7109375" customWidth="1"/>
    <col min="5" max="5" width="1" customWidth="1"/>
    <col min="6" max="6" width="14.28515625" customWidth="1"/>
    <col min="7" max="7" width="13.85546875" customWidth="1"/>
    <col min="8" max="8" width="14" customWidth="1"/>
  </cols>
  <sheetData>
    <row r="4" spans="1:9" ht="15">
      <c r="B4" s="1"/>
      <c r="C4" s="86" t="s">
        <v>29</v>
      </c>
      <c r="D4" s="2"/>
      <c r="E4" s="2"/>
      <c r="F4" s="2"/>
    </row>
    <row r="5" spans="1:9" ht="15">
      <c r="B5" s="1"/>
      <c r="C5" s="3"/>
      <c r="D5" s="3"/>
      <c r="E5" s="3"/>
      <c r="F5" s="1"/>
    </row>
    <row r="6" spans="1:9" ht="13.5" thickBot="1">
      <c r="C6" s="4"/>
    </row>
    <row r="7" spans="1:9" ht="13.5" thickTop="1">
      <c r="A7" s="83"/>
      <c r="B7" s="83"/>
      <c r="C7" s="83" t="s">
        <v>0</v>
      </c>
      <c r="D7" s="83"/>
      <c r="E7" s="64"/>
      <c r="F7" s="84"/>
      <c r="G7" s="84" t="s">
        <v>1</v>
      </c>
      <c r="H7" s="84"/>
      <c r="I7" s="85" t="s">
        <v>2</v>
      </c>
    </row>
    <row r="8" spans="1:9">
      <c r="A8" s="25" t="s">
        <v>3</v>
      </c>
      <c r="B8" s="25" t="s">
        <v>4</v>
      </c>
      <c r="C8" s="25" t="s">
        <v>5</v>
      </c>
      <c r="D8" s="11" t="s">
        <v>6</v>
      </c>
      <c r="E8" s="65"/>
      <c r="F8" s="33" t="s">
        <v>4</v>
      </c>
      <c r="G8" s="25" t="s">
        <v>5</v>
      </c>
      <c r="H8" s="38" t="s">
        <v>6</v>
      </c>
      <c r="I8" s="12" t="s">
        <v>7</v>
      </c>
    </row>
    <row r="9" spans="1:9">
      <c r="A9" s="91" t="s">
        <v>8</v>
      </c>
      <c r="B9" s="26">
        <v>83867501</v>
      </c>
      <c r="C9" s="26">
        <v>123775383</v>
      </c>
      <c r="D9" s="95">
        <f>SUM(B9:C9)</f>
        <v>207642884</v>
      </c>
      <c r="E9" s="66"/>
      <c r="F9" s="34">
        <v>125989518</v>
      </c>
      <c r="G9" s="26">
        <v>206979572</v>
      </c>
      <c r="H9" s="96">
        <f>SUM(F9:G9)</f>
        <v>332969090</v>
      </c>
      <c r="I9" s="17">
        <f t="shared" ref="I9:I20" si="0">AVERAGE(H9/D9)</f>
        <v>1.6035661014995342</v>
      </c>
    </row>
    <row r="10" spans="1:9">
      <c r="A10" s="91" t="s">
        <v>9</v>
      </c>
      <c r="B10" s="26">
        <v>111945819</v>
      </c>
      <c r="C10" s="26">
        <v>143148513</v>
      </c>
      <c r="D10" s="95">
        <f>SUM(B10:C10)</f>
        <v>255094332</v>
      </c>
      <c r="E10" s="67"/>
      <c r="F10" s="34">
        <v>160105809</v>
      </c>
      <c r="G10" s="93">
        <v>243593909</v>
      </c>
      <c r="H10" s="96">
        <f>SUM(F10:G10)</f>
        <v>403699718</v>
      </c>
      <c r="I10" s="17">
        <f t="shared" si="0"/>
        <v>1.5825507169637936</v>
      </c>
    </row>
    <row r="11" spans="1:9">
      <c r="A11" s="91" t="s">
        <v>10</v>
      </c>
      <c r="B11" s="28">
        <v>125374410</v>
      </c>
      <c r="C11" s="26">
        <v>180064934</v>
      </c>
      <c r="D11" s="95">
        <f>SUM(B11:C11)</f>
        <v>305439344</v>
      </c>
      <c r="E11" s="67"/>
      <c r="F11" s="36">
        <v>177992464</v>
      </c>
      <c r="G11" s="26">
        <v>316617486</v>
      </c>
      <c r="H11" s="96">
        <f t="shared" ref="H11:H20" si="1">SUM(F11:G11)</f>
        <v>494609950</v>
      </c>
      <c r="I11" s="17">
        <f t="shared" si="0"/>
        <v>1.6193393540028032</v>
      </c>
    </row>
    <row r="12" spans="1:9">
      <c r="A12" s="91" t="s">
        <v>11</v>
      </c>
      <c r="B12" s="26">
        <v>120369113</v>
      </c>
      <c r="C12" s="26">
        <v>158347492</v>
      </c>
      <c r="D12" s="95">
        <f>SUM(B12:C12)</f>
        <v>278716605</v>
      </c>
      <c r="E12" s="67"/>
      <c r="F12" s="34">
        <v>171593750</v>
      </c>
      <c r="G12" s="26">
        <v>277829969</v>
      </c>
      <c r="H12" s="96">
        <f t="shared" si="1"/>
        <v>449423719</v>
      </c>
      <c r="I12" s="17">
        <f t="shared" si="0"/>
        <v>1.6124755789128531</v>
      </c>
    </row>
    <row r="13" spans="1:9">
      <c r="A13" s="91" t="s">
        <v>12</v>
      </c>
      <c r="B13" s="26">
        <v>128335499</v>
      </c>
      <c r="C13" s="94">
        <v>161759729</v>
      </c>
      <c r="D13" s="95">
        <f t="shared" ref="D13:D20" si="2">SUM(B13:C13)</f>
        <v>290095228</v>
      </c>
      <c r="E13" s="67"/>
      <c r="F13" s="34">
        <v>184434069</v>
      </c>
      <c r="G13" s="94">
        <v>285763802</v>
      </c>
      <c r="H13" s="96">
        <f t="shared" si="1"/>
        <v>470197871</v>
      </c>
      <c r="I13" s="17">
        <f t="shared" si="0"/>
        <v>1.6208397299110346</v>
      </c>
    </row>
    <row r="14" spans="1:9">
      <c r="A14" s="91" t="s">
        <v>13</v>
      </c>
      <c r="B14" s="26">
        <v>133462508</v>
      </c>
      <c r="C14" s="26">
        <v>173714708</v>
      </c>
      <c r="D14" s="95">
        <f t="shared" si="2"/>
        <v>307177216</v>
      </c>
      <c r="E14" s="67"/>
      <c r="F14" s="34">
        <v>199380813</v>
      </c>
      <c r="G14" s="26">
        <v>309319566</v>
      </c>
      <c r="H14" s="96">
        <f t="shared" si="1"/>
        <v>508700379</v>
      </c>
      <c r="I14" s="17">
        <f t="shared" si="0"/>
        <v>1.6560485364904147</v>
      </c>
    </row>
    <row r="15" spans="1:9">
      <c r="A15" s="91" t="s">
        <v>14</v>
      </c>
      <c r="B15" s="26">
        <v>147837250</v>
      </c>
      <c r="C15" s="26">
        <v>176234123</v>
      </c>
      <c r="D15" s="95">
        <f t="shared" si="2"/>
        <v>324071373</v>
      </c>
      <c r="E15" s="67"/>
      <c r="F15" s="34">
        <v>221664410</v>
      </c>
      <c r="G15" s="26">
        <v>321670419</v>
      </c>
      <c r="H15" s="96">
        <f t="shared" si="1"/>
        <v>543334829</v>
      </c>
      <c r="I15" s="17">
        <f t="shared" si="0"/>
        <v>1.676590017718103</v>
      </c>
    </row>
    <row r="16" spans="1:9">
      <c r="A16" s="91" t="s">
        <v>15</v>
      </c>
      <c r="B16" s="97">
        <v>142801053</v>
      </c>
      <c r="C16" s="26">
        <v>172390925</v>
      </c>
      <c r="D16" s="95">
        <f t="shared" si="2"/>
        <v>315191978</v>
      </c>
      <c r="E16" s="66"/>
      <c r="F16" s="34">
        <v>214462421</v>
      </c>
      <c r="G16" s="26">
        <v>311174967</v>
      </c>
      <c r="H16" s="96">
        <f t="shared" si="1"/>
        <v>525637388</v>
      </c>
      <c r="I16" s="17">
        <f t="shared" si="0"/>
        <v>1.6676737502500778</v>
      </c>
    </row>
    <row r="17" spans="1:9">
      <c r="A17" s="91" t="s">
        <v>16</v>
      </c>
      <c r="B17" s="32">
        <v>136658056</v>
      </c>
      <c r="C17" s="30">
        <v>175071271</v>
      </c>
      <c r="D17" s="74">
        <f t="shared" si="2"/>
        <v>311729327</v>
      </c>
      <c r="E17" s="67"/>
      <c r="F17" s="34">
        <v>208404920</v>
      </c>
      <c r="G17" s="26">
        <v>310677684</v>
      </c>
      <c r="H17" s="75">
        <f t="shared" si="1"/>
        <v>519082604</v>
      </c>
      <c r="I17" s="17">
        <f t="shared" si="0"/>
        <v>1.6651709000096742</v>
      </c>
    </row>
    <row r="18" spans="1:9">
      <c r="A18" s="91" t="s">
        <v>17</v>
      </c>
      <c r="B18" s="28">
        <v>120508257</v>
      </c>
      <c r="C18" s="28">
        <v>172785706</v>
      </c>
      <c r="D18" s="74">
        <f t="shared" si="2"/>
        <v>293293963</v>
      </c>
      <c r="E18" s="66"/>
      <c r="F18" s="36">
        <v>184842257</v>
      </c>
      <c r="G18" s="28">
        <v>305878241</v>
      </c>
      <c r="H18" s="75">
        <f t="shared" si="1"/>
        <v>490720498</v>
      </c>
      <c r="I18" s="17">
        <f t="shared" si="0"/>
        <v>1.6731353519199439</v>
      </c>
    </row>
    <row r="19" spans="1:9">
      <c r="A19" s="92" t="s">
        <v>18</v>
      </c>
      <c r="B19" s="98">
        <v>121623212</v>
      </c>
      <c r="C19" s="99">
        <v>164052150</v>
      </c>
      <c r="D19" s="100">
        <f t="shared" si="2"/>
        <v>285675362</v>
      </c>
      <c r="E19" s="101"/>
      <c r="F19" s="98">
        <v>202535507</v>
      </c>
      <c r="G19" s="99">
        <v>316050345</v>
      </c>
      <c r="H19" s="75">
        <f t="shared" si="1"/>
        <v>518585852</v>
      </c>
      <c r="I19" s="17">
        <f t="shared" si="0"/>
        <v>1.8152977854632071</v>
      </c>
    </row>
    <row r="20" spans="1:9">
      <c r="A20" s="92" t="s">
        <v>19</v>
      </c>
      <c r="B20" s="26">
        <v>115293438</v>
      </c>
      <c r="C20" s="26">
        <v>168538475</v>
      </c>
      <c r="D20" s="74">
        <f t="shared" si="2"/>
        <v>283831913</v>
      </c>
      <c r="E20" s="67"/>
      <c r="F20" s="34">
        <v>202989983</v>
      </c>
      <c r="G20" s="26">
        <v>325241072</v>
      </c>
      <c r="H20" s="75">
        <f t="shared" si="1"/>
        <v>528231055</v>
      </c>
      <c r="I20" s="17">
        <f t="shared" si="0"/>
        <v>1.8610699882785908</v>
      </c>
    </row>
    <row r="21" spans="1:9" ht="13.5" thickBot="1">
      <c r="A21" s="76" t="s">
        <v>6</v>
      </c>
      <c r="B21" s="77">
        <f>SUM(B9:B20)</f>
        <v>1488076116</v>
      </c>
      <c r="C21" s="77">
        <f>SUM(C9:C20)</f>
        <v>1969883409</v>
      </c>
      <c r="D21" s="78">
        <f>SUM(D9:D20)</f>
        <v>3457959525</v>
      </c>
      <c r="E21" s="79"/>
      <c r="F21" s="80">
        <f>SUM(F9:F20)</f>
        <v>2254395921</v>
      </c>
      <c r="G21" s="81">
        <f>SUM(G9:G20)</f>
        <v>3530797032</v>
      </c>
      <c r="H21" s="77">
        <f>SUM(H9:H20)</f>
        <v>5785192953</v>
      </c>
      <c r="I21" s="82">
        <f>AVERAGE(H21/D21)</f>
        <v>1.6730077119685198</v>
      </c>
    </row>
    <row r="22" spans="1:9" ht="13.5" thickTop="1">
      <c r="A22" s="59" t="s">
        <v>20</v>
      </c>
      <c r="B22" s="4"/>
      <c r="C22" s="4"/>
      <c r="D22" s="4"/>
      <c r="E22" s="4"/>
      <c r="F22" s="4"/>
      <c r="G22" s="4"/>
      <c r="H22" s="4"/>
    </row>
    <row r="23" spans="1:9">
      <c r="A23" s="59" t="s">
        <v>21</v>
      </c>
      <c r="B23" s="24"/>
      <c r="C23" s="4"/>
      <c r="D23" s="4"/>
      <c r="E23" s="4"/>
      <c r="F23" s="4"/>
      <c r="G23" s="4"/>
    </row>
    <row r="24" spans="1:9">
      <c r="A24" s="24"/>
      <c r="B24" s="24"/>
      <c r="H24" t="s">
        <v>23</v>
      </c>
    </row>
  </sheetData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4"/>
  <sheetViews>
    <sheetView workbookViewId="0">
      <selection sqref="A1:XFD1048576"/>
    </sheetView>
  </sheetViews>
  <sheetFormatPr defaultRowHeight="12.75"/>
  <cols>
    <col min="1" max="1" width="12.85546875" customWidth="1"/>
    <col min="2" max="2" width="14.42578125" customWidth="1"/>
    <col min="3" max="3" width="13.42578125" customWidth="1"/>
    <col min="4" max="4" width="13.7109375" customWidth="1"/>
    <col min="5" max="5" width="1" customWidth="1"/>
    <col min="6" max="6" width="14.28515625" customWidth="1"/>
    <col min="7" max="7" width="13.85546875" customWidth="1"/>
    <col min="8" max="8" width="14" customWidth="1"/>
  </cols>
  <sheetData>
    <row r="4" spans="1:9" ht="15">
      <c r="B4" s="1"/>
      <c r="C4" s="86" t="s">
        <v>30</v>
      </c>
      <c r="D4" s="2"/>
      <c r="E4" s="2"/>
      <c r="F4" s="2"/>
    </row>
    <row r="5" spans="1:9" ht="15">
      <c r="B5" s="1"/>
      <c r="C5" s="3"/>
      <c r="D5" s="3"/>
      <c r="E5" s="3"/>
      <c r="F5" s="1"/>
    </row>
    <row r="6" spans="1:9" ht="13.5" thickBot="1">
      <c r="C6" s="4"/>
    </row>
    <row r="7" spans="1:9" ht="13.5" thickTop="1">
      <c r="A7" s="83"/>
      <c r="B7" s="83"/>
      <c r="C7" s="83" t="s">
        <v>0</v>
      </c>
      <c r="D7" s="83"/>
      <c r="E7" s="64"/>
      <c r="F7" s="84"/>
      <c r="G7" s="84" t="s">
        <v>1</v>
      </c>
      <c r="H7" s="84"/>
      <c r="I7" s="85" t="s">
        <v>2</v>
      </c>
    </row>
    <row r="8" spans="1:9">
      <c r="A8" s="25" t="s">
        <v>3</v>
      </c>
      <c r="B8" s="25" t="s">
        <v>4</v>
      </c>
      <c r="C8" s="25" t="s">
        <v>5</v>
      </c>
      <c r="D8" s="11" t="s">
        <v>6</v>
      </c>
      <c r="E8" s="65"/>
      <c r="F8" s="33" t="s">
        <v>4</v>
      </c>
      <c r="G8" s="25" t="s">
        <v>5</v>
      </c>
      <c r="H8" s="38" t="s">
        <v>6</v>
      </c>
      <c r="I8" s="12" t="s">
        <v>7</v>
      </c>
    </row>
    <row r="9" spans="1:9">
      <c r="A9" s="91" t="s">
        <v>8</v>
      </c>
      <c r="B9" s="102">
        <v>118205933</v>
      </c>
      <c r="C9" s="102">
        <v>149570174</v>
      </c>
      <c r="D9" s="103">
        <f>SUM(B9:C9)</f>
        <v>267776107</v>
      </c>
      <c r="E9" s="104"/>
      <c r="F9" s="105">
        <v>209105546</v>
      </c>
      <c r="G9" s="102">
        <v>295471759</v>
      </c>
      <c r="H9" s="106">
        <f>SUM(F9:G9)</f>
        <v>504577305</v>
      </c>
      <c r="I9" s="17">
        <f t="shared" ref="I9:I20" si="0">AVERAGE(H9/D9)</f>
        <v>1.8843253442324486</v>
      </c>
    </row>
    <row r="10" spans="1:9">
      <c r="A10" s="91" t="s">
        <v>9</v>
      </c>
      <c r="B10" s="102">
        <v>110755899</v>
      </c>
      <c r="C10" s="102">
        <v>157672662</v>
      </c>
      <c r="D10" s="103">
        <f>SUM(B10:C10)</f>
        <v>268428561</v>
      </c>
      <c r="E10" s="104"/>
      <c r="F10" s="105">
        <v>190665591</v>
      </c>
      <c r="G10" s="93">
        <v>311005801</v>
      </c>
      <c r="H10" s="106">
        <f>SUM(F10:G10)</f>
        <v>501671392</v>
      </c>
      <c r="I10" s="17">
        <f t="shared" si="0"/>
        <v>1.8689195744710638</v>
      </c>
    </row>
    <row r="11" spans="1:9">
      <c r="A11" s="91" t="s">
        <v>10</v>
      </c>
      <c r="B11" s="102">
        <v>138386451</v>
      </c>
      <c r="C11" s="102">
        <v>173659586</v>
      </c>
      <c r="D11" s="103">
        <f>SUM(B11:C11)</f>
        <v>312046037</v>
      </c>
      <c r="E11" s="104"/>
      <c r="F11" s="105">
        <v>238667074</v>
      </c>
      <c r="G11" s="102">
        <v>361693311</v>
      </c>
      <c r="H11" s="106">
        <f t="shared" ref="H11:H20" si="1">SUM(F11:G11)</f>
        <v>600360385</v>
      </c>
      <c r="I11" s="17">
        <f t="shared" si="0"/>
        <v>1.9239481160275078</v>
      </c>
    </row>
    <row r="12" spans="1:9">
      <c r="A12" s="91" t="s">
        <v>11</v>
      </c>
      <c r="B12" s="102">
        <v>117395451</v>
      </c>
      <c r="C12" s="102">
        <v>171977251</v>
      </c>
      <c r="D12" s="103">
        <f>SUM(B12:C12)</f>
        <v>289372702</v>
      </c>
      <c r="E12" s="104"/>
      <c r="F12" s="105">
        <v>209809389</v>
      </c>
      <c r="G12" s="102">
        <v>363405863</v>
      </c>
      <c r="H12" s="106">
        <f t="shared" si="1"/>
        <v>573215252</v>
      </c>
      <c r="I12" s="17">
        <f t="shared" si="0"/>
        <v>1.9808891717782005</v>
      </c>
    </row>
    <row r="13" spans="1:9">
      <c r="A13" s="91" t="s">
        <v>12</v>
      </c>
      <c r="B13" s="102">
        <v>121986765</v>
      </c>
      <c r="C13" s="113">
        <v>181159280</v>
      </c>
      <c r="D13" s="103">
        <f t="shared" ref="D13:D20" si="2">SUM(B13:C13)</f>
        <v>303146045</v>
      </c>
      <c r="E13" s="104"/>
      <c r="F13" s="105">
        <v>224518223</v>
      </c>
      <c r="G13" s="113">
        <v>399603352</v>
      </c>
      <c r="H13" s="106">
        <f t="shared" si="1"/>
        <v>624121575</v>
      </c>
      <c r="I13" s="17">
        <f t="shared" si="0"/>
        <v>2.058814836261512</v>
      </c>
    </row>
    <row r="14" spans="1:9">
      <c r="A14" s="91" t="s">
        <v>13</v>
      </c>
      <c r="B14" s="102">
        <v>125291781</v>
      </c>
      <c r="C14" s="102">
        <v>185576801</v>
      </c>
      <c r="D14" s="103">
        <f t="shared" si="2"/>
        <v>310868582</v>
      </c>
      <c r="E14" s="104"/>
      <c r="F14" s="105">
        <v>220958145</v>
      </c>
      <c r="G14" s="102">
        <v>415430616</v>
      </c>
      <c r="H14" s="106">
        <f t="shared" si="1"/>
        <v>636388761</v>
      </c>
      <c r="I14" s="17">
        <f t="shared" si="0"/>
        <v>2.0471311603949736</v>
      </c>
    </row>
    <row r="15" spans="1:9">
      <c r="A15" s="91" t="s">
        <v>14</v>
      </c>
      <c r="B15" s="102">
        <v>113740156</v>
      </c>
      <c r="C15" s="102">
        <v>163077769</v>
      </c>
      <c r="D15" s="103">
        <f t="shared" si="2"/>
        <v>276817925</v>
      </c>
      <c r="E15" s="104"/>
      <c r="F15" s="105">
        <v>193880050</v>
      </c>
      <c r="G15" s="102">
        <v>361515809</v>
      </c>
      <c r="H15" s="106">
        <f t="shared" si="1"/>
        <v>555395859</v>
      </c>
      <c r="I15" s="17">
        <f t="shared" si="0"/>
        <v>2.0063580022861598</v>
      </c>
    </row>
    <row r="16" spans="1:9">
      <c r="A16" s="91" t="s">
        <v>15</v>
      </c>
      <c r="B16" s="107">
        <v>142087351</v>
      </c>
      <c r="C16" s="102">
        <v>176104073</v>
      </c>
      <c r="D16" s="103">
        <f t="shared" si="2"/>
        <v>318191424</v>
      </c>
      <c r="E16" s="104"/>
      <c r="F16" s="105">
        <v>228836181</v>
      </c>
      <c r="G16" s="102">
        <v>361594272</v>
      </c>
      <c r="H16" s="106">
        <f t="shared" si="1"/>
        <v>590430453</v>
      </c>
      <c r="I16" s="17">
        <f t="shared" si="0"/>
        <v>1.8555825470644991</v>
      </c>
    </row>
    <row r="17" spans="1:9">
      <c r="A17" s="91" t="s">
        <v>16</v>
      </c>
      <c r="B17" s="32">
        <v>107732304</v>
      </c>
      <c r="C17" s="30">
        <v>169899375</v>
      </c>
      <c r="D17" s="108">
        <f t="shared" si="2"/>
        <v>277631679</v>
      </c>
      <c r="E17" s="104"/>
      <c r="F17" s="105">
        <v>177955949</v>
      </c>
      <c r="G17" s="102">
        <v>389587728</v>
      </c>
      <c r="H17" s="109">
        <f t="shared" si="1"/>
        <v>567543677</v>
      </c>
      <c r="I17" s="17">
        <f t="shared" si="0"/>
        <v>2.0442324126851532</v>
      </c>
    </row>
    <row r="18" spans="1:9">
      <c r="A18" s="91" t="s">
        <v>17</v>
      </c>
      <c r="B18" s="102">
        <v>125315738</v>
      </c>
      <c r="C18" s="102">
        <v>177766067</v>
      </c>
      <c r="D18" s="108">
        <f t="shared" si="2"/>
        <v>303081805</v>
      </c>
      <c r="E18" s="104"/>
      <c r="F18" s="105">
        <v>205169207</v>
      </c>
      <c r="G18" s="102">
        <v>396112126</v>
      </c>
      <c r="H18" s="109">
        <f t="shared" si="1"/>
        <v>601281333</v>
      </c>
      <c r="I18" s="17">
        <f t="shared" si="0"/>
        <v>1.9838912236912407</v>
      </c>
    </row>
    <row r="19" spans="1:9">
      <c r="A19" s="92" t="s">
        <v>18</v>
      </c>
      <c r="B19" s="98">
        <v>137111956</v>
      </c>
      <c r="C19" s="110">
        <v>184654076</v>
      </c>
      <c r="D19" s="111">
        <f t="shared" si="2"/>
        <v>321766032</v>
      </c>
      <c r="E19" s="112"/>
      <c r="F19" s="98">
        <v>244116806</v>
      </c>
      <c r="G19" s="110">
        <v>411562549</v>
      </c>
      <c r="H19" s="109">
        <f t="shared" si="1"/>
        <v>655679355</v>
      </c>
      <c r="I19" s="17">
        <f t="shared" si="0"/>
        <v>2.0377519370969526</v>
      </c>
    </row>
    <row r="20" spans="1:9">
      <c r="A20" s="92" t="s">
        <v>19</v>
      </c>
      <c r="B20" s="102">
        <v>143626256</v>
      </c>
      <c r="C20" s="102">
        <v>176224388</v>
      </c>
      <c r="D20" s="108">
        <f t="shared" si="2"/>
        <v>319850644</v>
      </c>
      <c r="E20" s="104"/>
      <c r="F20" s="105">
        <v>262748860</v>
      </c>
      <c r="G20" s="102">
        <v>387356980</v>
      </c>
      <c r="H20" s="109">
        <f t="shared" si="1"/>
        <v>650105840</v>
      </c>
      <c r="I20" s="17">
        <f t="shared" si="0"/>
        <v>2.0325294076944238</v>
      </c>
    </row>
    <row r="21" spans="1:9" ht="13.5" thickBot="1">
      <c r="A21" s="76" t="s">
        <v>6</v>
      </c>
      <c r="B21" s="77">
        <f>SUM(B9:B20)</f>
        <v>1501636041</v>
      </c>
      <c r="C21" s="77">
        <f>SUM(C9:C20)</f>
        <v>2067341502</v>
      </c>
      <c r="D21" s="78">
        <f>SUM(D9:D20)</f>
        <v>3568977543</v>
      </c>
      <c r="E21" s="79"/>
      <c r="F21" s="80">
        <f>SUM(F9:F20)</f>
        <v>2606431021</v>
      </c>
      <c r="G21" s="81">
        <f>SUM(G9:G20)</f>
        <v>4454340166</v>
      </c>
      <c r="H21" s="77">
        <f>SUM(H9:H20)</f>
        <v>7060771187</v>
      </c>
      <c r="I21" s="82">
        <f>AVERAGE(H21/D21)</f>
        <v>1.9783736663876228</v>
      </c>
    </row>
    <row r="22" spans="1:9" ht="13.5" thickTop="1">
      <c r="A22" s="59" t="s">
        <v>20</v>
      </c>
      <c r="B22" s="4"/>
      <c r="C22" s="4"/>
      <c r="D22" s="4"/>
      <c r="E22" s="4"/>
      <c r="F22" s="4"/>
      <c r="G22" s="4"/>
      <c r="H22" s="4"/>
    </row>
    <row r="23" spans="1:9">
      <c r="A23" s="59" t="s">
        <v>21</v>
      </c>
      <c r="B23" s="24"/>
      <c r="C23" s="4"/>
      <c r="D23" s="4"/>
      <c r="E23" s="4"/>
      <c r="F23" s="4"/>
      <c r="G23" s="4"/>
    </row>
    <row r="24" spans="1:9">
      <c r="A24" s="24"/>
      <c r="B24" s="24"/>
      <c r="H24" t="s">
        <v>23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4"/>
  <sheetViews>
    <sheetView workbookViewId="0">
      <selection activeCell="G40" sqref="G40"/>
    </sheetView>
  </sheetViews>
  <sheetFormatPr defaultRowHeight="12.75"/>
  <cols>
    <col min="1" max="1" width="12.85546875" customWidth="1"/>
    <col min="2" max="2" width="14.42578125" customWidth="1"/>
    <col min="3" max="3" width="13.42578125" customWidth="1"/>
    <col min="4" max="4" width="13.7109375" customWidth="1"/>
    <col min="5" max="5" width="1" customWidth="1"/>
    <col min="6" max="6" width="14.28515625" customWidth="1"/>
    <col min="7" max="7" width="13.85546875" customWidth="1"/>
    <col min="8" max="8" width="14" customWidth="1"/>
  </cols>
  <sheetData>
    <row r="4" spans="1:9" ht="15">
      <c r="B4" s="1"/>
      <c r="C4" s="86" t="s">
        <v>30</v>
      </c>
      <c r="D4" s="2"/>
      <c r="E4" s="2"/>
      <c r="F4" s="2"/>
    </row>
    <row r="5" spans="1:9" ht="15">
      <c r="B5" s="1"/>
      <c r="C5" s="3"/>
      <c r="D5" s="3"/>
      <c r="E5" s="3"/>
      <c r="F5" s="1"/>
    </row>
    <row r="6" spans="1:9" ht="13.5" thickBot="1">
      <c r="B6" s="114" t="s">
        <v>31</v>
      </c>
      <c r="C6" s="114" t="s">
        <v>32</v>
      </c>
      <c r="F6" s="114" t="s">
        <v>31</v>
      </c>
      <c r="G6" s="114" t="s">
        <v>32</v>
      </c>
    </row>
    <row r="7" spans="1:9" ht="13.5" thickTop="1">
      <c r="A7" s="83"/>
      <c r="B7" s="83"/>
      <c r="C7" s="83" t="s">
        <v>0</v>
      </c>
      <c r="D7" s="83"/>
      <c r="E7" s="64"/>
      <c r="F7" s="84"/>
      <c r="G7" s="84" t="s">
        <v>1</v>
      </c>
      <c r="H7" s="84"/>
      <c r="I7" s="85" t="s">
        <v>2</v>
      </c>
    </row>
    <row r="8" spans="1:9">
      <c r="A8" s="25" t="s">
        <v>3</v>
      </c>
      <c r="B8" s="25" t="s">
        <v>4</v>
      </c>
      <c r="C8" s="25" t="s">
        <v>5</v>
      </c>
      <c r="D8" s="11" t="s">
        <v>6</v>
      </c>
      <c r="E8" s="65"/>
      <c r="F8" s="33" t="s">
        <v>4</v>
      </c>
      <c r="G8" s="25" t="s">
        <v>5</v>
      </c>
      <c r="H8" s="38" t="s">
        <v>6</v>
      </c>
      <c r="I8" s="12" t="s">
        <v>7</v>
      </c>
    </row>
    <row r="9" spans="1:9">
      <c r="A9" s="91" t="s">
        <v>8</v>
      </c>
      <c r="B9" s="102">
        <v>129211852</v>
      </c>
      <c r="C9" s="102">
        <v>164498530</v>
      </c>
      <c r="D9" s="103">
        <f>SUM(B9:C9)</f>
        <v>293710382</v>
      </c>
      <c r="E9" s="104"/>
      <c r="F9" s="105">
        <v>217979551</v>
      </c>
      <c r="G9" s="102">
        <v>315036415</v>
      </c>
      <c r="H9" s="106">
        <f>SUM(F9:G9)</f>
        <v>533015966</v>
      </c>
      <c r="I9" s="17">
        <f t="shared" ref="I9:I20" si="0">AVERAGE(H9/D9)</f>
        <v>1.8147671947122386</v>
      </c>
    </row>
    <row r="10" spans="1:9">
      <c r="A10" s="91" t="s">
        <v>9</v>
      </c>
      <c r="B10" s="102">
        <v>90899982</v>
      </c>
      <c r="C10" s="102">
        <v>166123669</v>
      </c>
      <c r="D10" s="103">
        <f>SUM(B10:C10)</f>
        <v>257023651</v>
      </c>
      <c r="E10" s="104"/>
      <c r="F10" s="105">
        <v>155311072</v>
      </c>
      <c r="G10" s="93">
        <v>313832554</v>
      </c>
      <c r="H10" s="106">
        <f>SUM(F10:G10)</f>
        <v>469143626</v>
      </c>
      <c r="I10" s="17">
        <f t="shared" si="0"/>
        <v>1.8252936030388891</v>
      </c>
    </row>
    <row r="11" spans="1:9">
      <c r="A11" s="91" t="s">
        <v>10</v>
      </c>
      <c r="B11" s="102">
        <v>123858621</v>
      </c>
      <c r="C11" s="102">
        <v>212006515</v>
      </c>
      <c r="D11" s="103">
        <f>SUM(B11:C11)</f>
        <v>335865136</v>
      </c>
      <c r="E11" s="104"/>
      <c r="F11" s="105">
        <v>211456292</v>
      </c>
      <c r="G11" s="102">
        <v>423459908</v>
      </c>
      <c r="H11" s="106">
        <f t="shared" ref="H11:H20" si="1">SUM(F11:G11)</f>
        <v>634916200</v>
      </c>
      <c r="I11" s="17">
        <f t="shared" si="0"/>
        <v>1.8903903142837666</v>
      </c>
    </row>
    <row r="12" spans="1:9">
      <c r="A12" s="91" t="s">
        <v>11</v>
      </c>
      <c r="B12" s="102">
        <v>126593420</v>
      </c>
      <c r="C12" s="102">
        <v>171859856</v>
      </c>
      <c r="D12" s="103">
        <f>SUM(B12:C12)</f>
        <v>298453276</v>
      </c>
      <c r="E12" s="104"/>
      <c r="F12" s="105">
        <v>214694193</v>
      </c>
      <c r="G12" s="102">
        <v>346179893</v>
      </c>
      <c r="H12" s="106">
        <f t="shared" si="1"/>
        <v>560874086</v>
      </c>
      <c r="I12" s="17">
        <f t="shared" si="0"/>
        <v>1.8792693232156044</v>
      </c>
    </row>
    <row r="13" spans="1:9">
      <c r="A13" s="91" t="s">
        <v>12</v>
      </c>
      <c r="B13" s="102">
        <v>123562775</v>
      </c>
      <c r="C13" s="113">
        <v>214732436</v>
      </c>
      <c r="D13" s="103">
        <f t="shared" ref="D13:D20" si="2">SUM(B13:C13)</f>
        <v>338295211</v>
      </c>
      <c r="E13" s="104"/>
      <c r="F13" s="105">
        <v>202738144</v>
      </c>
      <c r="G13" s="113">
        <v>419287936</v>
      </c>
      <c r="H13" s="106">
        <f t="shared" si="1"/>
        <v>622026080</v>
      </c>
      <c r="I13" s="17">
        <f t="shared" si="0"/>
        <v>1.8387079088742997</v>
      </c>
    </row>
    <row r="14" spans="1:9">
      <c r="A14" s="91" t="s">
        <v>13</v>
      </c>
      <c r="B14" s="102">
        <v>106618915</v>
      </c>
      <c r="C14" s="102">
        <v>181311714</v>
      </c>
      <c r="D14" s="103">
        <f t="shared" si="2"/>
        <v>287930629</v>
      </c>
      <c r="E14" s="104"/>
      <c r="F14" s="105">
        <v>162081051</v>
      </c>
      <c r="G14" s="102">
        <v>343443090</v>
      </c>
      <c r="H14" s="106">
        <f t="shared" si="1"/>
        <v>505524141</v>
      </c>
      <c r="I14" s="17">
        <f t="shared" si="0"/>
        <v>1.7557150580183674</v>
      </c>
    </row>
    <row r="15" spans="1:9">
      <c r="A15" s="91" t="s">
        <v>14</v>
      </c>
      <c r="B15" s="102">
        <v>116044378</v>
      </c>
      <c r="C15" s="102">
        <v>162569083</v>
      </c>
      <c r="D15" s="103">
        <f t="shared" si="2"/>
        <v>278613461</v>
      </c>
      <c r="E15" s="104"/>
      <c r="F15" s="105">
        <v>181842866</v>
      </c>
      <c r="G15" s="102">
        <v>299248627</v>
      </c>
      <c r="H15" s="106">
        <f t="shared" si="1"/>
        <v>481091493</v>
      </c>
      <c r="I15" s="17">
        <f t="shared" si="0"/>
        <v>1.7267345636254092</v>
      </c>
    </row>
    <row r="16" spans="1:9">
      <c r="A16" s="91" t="s">
        <v>15</v>
      </c>
      <c r="B16" s="107">
        <v>112168424</v>
      </c>
      <c r="C16" s="102">
        <v>172333133</v>
      </c>
      <c r="D16" s="103">
        <f t="shared" si="2"/>
        <v>284501557</v>
      </c>
      <c r="E16" s="104"/>
      <c r="F16" s="105">
        <v>180383429</v>
      </c>
      <c r="G16" s="102">
        <v>332849326</v>
      </c>
      <c r="H16" s="106">
        <f t="shared" si="1"/>
        <v>513232755</v>
      </c>
      <c r="I16" s="17">
        <f t="shared" si="0"/>
        <v>1.8039716914449084</v>
      </c>
    </row>
    <row r="17" spans="1:9">
      <c r="A17" s="91" t="s">
        <v>16</v>
      </c>
      <c r="B17" s="32">
        <v>105101282</v>
      </c>
      <c r="C17" s="30">
        <v>176216496</v>
      </c>
      <c r="D17" s="108">
        <f t="shared" si="2"/>
        <v>281317778</v>
      </c>
      <c r="E17" s="104"/>
      <c r="F17" s="105">
        <v>195561839</v>
      </c>
      <c r="G17" s="102">
        <v>370573521</v>
      </c>
      <c r="H17" s="109">
        <f t="shared" si="1"/>
        <v>566135360</v>
      </c>
      <c r="I17" s="17">
        <f t="shared" si="0"/>
        <v>2.0124407494786909</v>
      </c>
    </row>
    <row r="18" spans="1:9">
      <c r="A18" s="91" t="s">
        <v>17</v>
      </c>
      <c r="B18" s="102">
        <v>128211917</v>
      </c>
      <c r="C18" s="102">
        <v>182281261</v>
      </c>
      <c r="D18" s="108">
        <f t="shared" si="2"/>
        <v>310493178</v>
      </c>
      <c r="E18" s="104"/>
      <c r="F18" s="105">
        <v>244847232</v>
      </c>
      <c r="G18" s="102">
        <v>384975410</v>
      </c>
      <c r="H18" s="109">
        <f t="shared" si="1"/>
        <v>629822642</v>
      </c>
      <c r="I18" s="17">
        <f t="shared" si="0"/>
        <v>2.0284588732574345</v>
      </c>
    </row>
    <row r="19" spans="1:9">
      <c r="A19" s="92" t="s">
        <v>18</v>
      </c>
      <c r="B19" s="98">
        <v>120815005</v>
      </c>
      <c r="C19" s="110">
        <v>158818018</v>
      </c>
      <c r="D19" s="111">
        <f t="shared" si="2"/>
        <v>279633023</v>
      </c>
      <c r="E19" s="112"/>
      <c r="F19" s="98">
        <v>235400477</v>
      </c>
      <c r="G19" s="110">
        <v>330754103</v>
      </c>
      <c r="H19" s="109">
        <f t="shared" si="1"/>
        <v>566154580</v>
      </c>
      <c r="I19" s="17">
        <f t="shared" si="0"/>
        <v>2.0246341935086831</v>
      </c>
    </row>
    <row r="20" spans="1:9">
      <c r="A20" s="92" t="s">
        <v>19</v>
      </c>
      <c r="B20" s="102">
        <v>133993998</v>
      </c>
      <c r="C20" s="102">
        <v>180195623</v>
      </c>
      <c r="D20" s="108">
        <f t="shared" si="2"/>
        <v>314189621</v>
      </c>
      <c r="E20" s="104"/>
      <c r="F20" s="105">
        <v>257402313</v>
      </c>
      <c r="G20" s="102">
        <v>392691642</v>
      </c>
      <c r="H20" s="109">
        <f t="shared" si="1"/>
        <v>650093955</v>
      </c>
      <c r="I20" s="17">
        <f t="shared" si="0"/>
        <v>2.0691134001527058</v>
      </c>
    </row>
    <row r="21" spans="1:9" ht="13.5" thickBot="1">
      <c r="A21" s="76" t="s">
        <v>6</v>
      </c>
      <c r="B21" s="77">
        <f>SUM(B9:B20)</f>
        <v>1417080569</v>
      </c>
      <c r="C21" s="77">
        <f>SUM(C9:C20)</f>
        <v>2142946334</v>
      </c>
      <c r="D21" s="78">
        <f>SUM(D9:D20)</f>
        <v>3560026903</v>
      </c>
      <c r="E21" s="79"/>
      <c r="F21" s="80">
        <f>SUM(F9:F20)</f>
        <v>2459698459</v>
      </c>
      <c r="G21" s="81">
        <f>SUM(G9:G20)</f>
        <v>4272332425</v>
      </c>
      <c r="H21" s="77">
        <f>SUM(H9:H20)</f>
        <v>6732030884</v>
      </c>
      <c r="I21" s="82">
        <f>AVERAGE(H21/D21)</f>
        <v>1.8910056208639836</v>
      </c>
    </row>
    <row r="22" spans="1:9" ht="13.5" thickTop="1">
      <c r="A22" s="59" t="s">
        <v>20</v>
      </c>
      <c r="B22" s="4"/>
      <c r="C22" s="4"/>
      <c r="D22" s="4"/>
      <c r="E22" s="4"/>
      <c r="F22" s="4"/>
      <c r="G22" s="4"/>
      <c r="H22" s="4"/>
    </row>
    <row r="23" spans="1:9">
      <c r="A23" s="59" t="s">
        <v>21</v>
      </c>
      <c r="B23" s="24"/>
      <c r="C23" s="4"/>
      <c r="D23" s="4"/>
      <c r="E23" s="4"/>
      <c r="F23" s="4"/>
      <c r="G23" s="4"/>
    </row>
    <row r="24" spans="1:9">
      <c r="A24" s="24"/>
      <c r="B24" s="24"/>
      <c r="H24" t="s">
        <v>23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23"/>
  <sheetViews>
    <sheetView topLeftCell="A4" workbookViewId="0">
      <selection activeCell="G34" sqref="G34"/>
    </sheetView>
  </sheetViews>
  <sheetFormatPr defaultRowHeight="12.75"/>
  <cols>
    <col min="1" max="1" width="12" customWidth="1"/>
    <col min="2" max="2" width="14.140625" customWidth="1"/>
    <col min="3" max="3" width="14.5703125" customWidth="1"/>
    <col min="4" max="4" width="14.7109375" customWidth="1"/>
    <col min="5" max="5" width="1.28515625" customWidth="1"/>
    <col min="6" max="6" width="14.7109375" customWidth="1"/>
    <col min="7" max="7" width="14.42578125" customWidth="1"/>
    <col min="8" max="8" width="14.5703125" customWidth="1"/>
    <col min="9" max="9" width="12" customWidth="1"/>
  </cols>
  <sheetData>
    <row r="4" spans="1:9" ht="15">
      <c r="B4" s="1"/>
      <c r="C4" s="86" t="s">
        <v>33</v>
      </c>
      <c r="D4" s="2"/>
      <c r="E4" s="2"/>
      <c r="F4" s="2"/>
    </row>
    <row r="5" spans="1:9" ht="15">
      <c r="B5" s="1"/>
      <c r="C5" s="3"/>
      <c r="D5" s="3"/>
      <c r="E5" s="3"/>
      <c r="F5" s="1"/>
    </row>
    <row r="6" spans="1:9" ht="13.5" thickBot="1">
      <c r="B6" s="114" t="s">
        <v>31</v>
      </c>
      <c r="C6" s="114" t="s">
        <v>32</v>
      </c>
      <c r="F6" s="114" t="s">
        <v>31</v>
      </c>
      <c r="G6" s="114" t="s">
        <v>32</v>
      </c>
    </row>
    <row r="7" spans="1:9" ht="13.5" thickTop="1">
      <c r="A7" s="83"/>
      <c r="B7" s="83"/>
      <c r="C7" s="83" t="s">
        <v>0</v>
      </c>
      <c r="D7" s="83"/>
      <c r="E7" s="64"/>
      <c r="F7" s="84"/>
      <c r="G7" s="84" t="s">
        <v>1</v>
      </c>
      <c r="H7" s="84"/>
      <c r="I7" s="85" t="s">
        <v>2</v>
      </c>
    </row>
    <row r="8" spans="1:9">
      <c r="A8" s="25" t="s">
        <v>3</v>
      </c>
      <c r="B8" s="25" t="s">
        <v>4</v>
      </c>
      <c r="C8" s="25" t="s">
        <v>5</v>
      </c>
      <c r="D8" s="11" t="s">
        <v>6</v>
      </c>
      <c r="E8" s="65"/>
      <c r="F8" s="33" t="s">
        <v>4</v>
      </c>
      <c r="G8" s="25" t="s">
        <v>5</v>
      </c>
      <c r="H8" s="38" t="s">
        <v>6</v>
      </c>
      <c r="I8" s="12" t="s">
        <v>7</v>
      </c>
    </row>
    <row r="9" spans="1:9">
      <c r="A9" s="91" t="s">
        <v>8</v>
      </c>
      <c r="B9" s="102">
        <v>107316642</v>
      </c>
      <c r="C9" s="102">
        <v>152556985</v>
      </c>
      <c r="D9" s="103">
        <f t="shared" ref="D9:D20" si="0">SUM(B9:C9)</f>
        <v>259873627</v>
      </c>
      <c r="E9" s="104"/>
      <c r="F9" s="105">
        <v>203988766</v>
      </c>
      <c r="G9" s="102">
        <v>305232535</v>
      </c>
      <c r="H9" s="106">
        <f t="shared" ref="H9:H20" si="1">SUM(F9:G9)</f>
        <v>509221301</v>
      </c>
      <c r="I9" s="17">
        <v>1.96</v>
      </c>
    </row>
    <row r="10" spans="1:9">
      <c r="A10" s="91" t="s">
        <v>9</v>
      </c>
      <c r="B10" s="102">
        <v>115661510</v>
      </c>
      <c r="C10" s="102">
        <v>147962335</v>
      </c>
      <c r="D10" s="103">
        <f t="shared" si="0"/>
        <v>263623845</v>
      </c>
      <c r="E10" s="104"/>
      <c r="F10" s="105">
        <v>234916412</v>
      </c>
      <c r="G10" s="93">
        <v>310040071</v>
      </c>
      <c r="H10" s="106">
        <f t="shared" si="1"/>
        <v>544956483</v>
      </c>
      <c r="I10" s="17">
        <v>2.0680000000000001</v>
      </c>
    </row>
    <row r="11" spans="1:9">
      <c r="A11" s="91" t="s">
        <v>10</v>
      </c>
      <c r="B11" s="102">
        <v>128699407</v>
      </c>
      <c r="C11" s="102">
        <v>167710227</v>
      </c>
      <c r="D11" s="103">
        <f t="shared" si="0"/>
        <v>296409634</v>
      </c>
      <c r="E11" s="104"/>
      <c r="F11" s="105">
        <v>269695552</v>
      </c>
      <c r="G11" s="102">
        <v>373170720</v>
      </c>
      <c r="H11" s="106">
        <f t="shared" si="1"/>
        <v>642866272</v>
      </c>
      <c r="I11" s="17">
        <v>2.169</v>
      </c>
    </row>
    <row r="12" spans="1:9">
      <c r="A12" s="91" t="s">
        <v>11</v>
      </c>
      <c r="B12" s="102">
        <v>130095322</v>
      </c>
      <c r="C12" s="102">
        <v>177328673</v>
      </c>
      <c r="D12" s="103">
        <f t="shared" si="0"/>
        <v>307423995</v>
      </c>
      <c r="E12" s="104"/>
      <c r="F12" s="105">
        <v>275899936</v>
      </c>
      <c r="G12" s="102">
        <v>401715381</v>
      </c>
      <c r="H12" s="106">
        <f t="shared" si="1"/>
        <v>677615317</v>
      </c>
      <c r="I12" s="17">
        <v>2.2040000000000002</v>
      </c>
    </row>
    <row r="13" spans="1:9">
      <c r="A13" s="91" t="s">
        <v>12</v>
      </c>
      <c r="B13" s="102">
        <v>133450192</v>
      </c>
      <c r="C13" s="113">
        <v>179830663</v>
      </c>
      <c r="D13" s="103">
        <f t="shared" si="0"/>
        <v>313280855</v>
      </c>
      <c r="E13" s="104"/>
      <c r="F13" s="105">
        <v>272765121</v>
      </c>
      <c r="G13" s="113">
        <v>399272911</v>
      </c>
      <c r="H13" s="106">
        <f t="shared" si="1"/>
        <v>672038032</v>
      </c>
      <c r="I13" s="17">
        <v>2.145</v>
      </c>
    </row>
    <row r="14" spans="1:9">
      <c r="A14" s="91" t="s">
        <v>13</v>
      </c>
      <c r="B14" s="102">
        <v>117561078</v>
      </c>
      <c r="C14" s="102">
        <v>172315707</v>
      </c>
      <c r="D14" s="103">
        <f t="shared" si="0"/>
        <v>289876785</v>
      </c>
      <c r="E14" s="104"/>
      <c r="F14" s="105">
        <v>227385535</v>
      </c>
      <c r="G14" s="102">
        <v>362623123</v>
      </c>
      <c r="H14" s="106">
        <f t="shared" si="1"/>
        <v>590008658</v>
      </c>
      <c r="I14" s="17">
        <v>2.0350000000000001</v>
      </c>
    </row>
    <row r="15" spans="1:9">
      <c r="A15" s="91" t="s">
        <v>14</v>
      </c>
      <c r="B15" s="102">
        <v>125326472</v>
      </c>
      <c r="C15" s="102">
        <v>186009751</v>
      </c>
      <c r="D15" s="103">
        <f t="shared" si="0"/>
        <v>311336223</v>
      </c>
      <c r="E15" s="104"/>
      <c r="F15" s="105">
        <v>224955873</v>
      </c>
      <c r="G15" s="102">
        <v>372121917</v>
      </c>
      <c r="H15" s="106">
        <f t="shared" si="1"/>
        <v>597077790</v>
      </c>
      <c r="I15" s="17">
        <v>1.9179999999999999</v>
      </c>
    </row>
    <row r="16" spans="1:9">
      <c r="A16" s="91" t="s">
        <v>15</v>
      </c>
      <c r="B16" s="107">
        <v>117506397</v>
      </c>
      <c r="C16" s="102">
        <v>186483542</v>
      </c>
      <c r="D16" s="103">
        <f t="shared" si="0"/>
        <v>303989939</v>
      </c>
      <c r="E16" s="104"/>
      <c r="F16" s="105">
        <v>204734375</v>
      </c>
      <c r="G16" s="102">
        <v>355061938</v>
      </c>
      <c r="H16" s="106">
        <f t="shared" si="1"/>
        <v>559796313</v>
      </c>
      <c r="I16" s="17">
        <v>1.841</v>
      </c>
    </row>
    <row r="17" spans="1:9">
      <c r="A17" s="91" t="s">
        <v>16</v>
      </c>
      <c r="B17" s="32">
        <v>114946860</v>
      </c>
      <c r="C17" s="30">
        <v>162602832</v>
      </c>
      <c r="D17" s="108">
        <f t="shared" si="0"/>
        <v>277549692</v>
      </c>
      <c r="E17" s="104"/>
      <c r="F17" s="105">
        <v>200649073</v>
      </c>
      <c r="G17" s="102">
        <v>307091240</v>
      </c>
      <c r="H17" s="109">
        <f t="shared" si="1"/>
        <v>507740313</v>
      </c>
      <c r="I17" s="17">
        <v>1.829</v>
      </c>
    </row>
    <row r="18" spans="1:9">
      <c r="A18" s="91" t="s">
        <v>17</v>
      </c>
      <c r="B18" s="102">
        <v>128663875</v>
      </c>
      <c r="C18" s="102">
        <v>190911175</v>
      </c>
      <c r="D18" s="108">
        <f t="shared" si="0"/>
        <v>319575050</v>
      </c>
      <c r="E18" s="104"/>
      <c r="F18" s="105">
        <v>224901595</v>
      </c>
      <c r="G18" s="102">
        <v>357892544</v>
      </c>
      <c r="H18" s="109">
        <f t="shared" si="1"/>
        <v>582794139</v>
      </c>
      <c r="I18" s="17">
        <v>1.83</v>
      </c>
    </row>
    <row r="19" spans="1:9">
      <c r="A19" s="92" t="s">
        <v>18</v>
      </c>
      <c r="B19" s="98">
        <v>131176506</v>
      </c>
      <c r="C19" s="110">
        <v>183815905</v>
      </c>
      <c r="D19" s="111">
        <f t="shared" si="0"/>
        <v>314992411</v>
      </c>
      <c r="E19" s="112"/>
      <c r="F19" s="98">
        <v>231923026</v>
      </c>
      <c r="G19" s="110">
        <v>354203332</v>
      </c>
      <c r="H19" s="109">
        <f t="shared" si="1"/>
        <v>586126358</v>
      </c>
      <c r="I19" s="17">
        <v>1.86</v>
      </c>
    </row>
    <row r="20" spans="1:9">
      <c r="A20" s="92" t="s">
        <v>19</v>
      </c>
      <c r="B20" s="102">
        <v>134008699</v>
      </c>
      <c r="C20" s="102">
        <v>160345047</v>
      </c>
      <c r="D20" s="108">
        <f t="shared" si="0"/>
        <v>294353746</v>
      </c>
      <c r="E20" s="104"/>
      <c r="F20" s="105">
        <v>232914522</v>
      </c>
      <c r="G20" s="102">
        <v>300566087</v>
      </c>
      <c r="H20" s="109">
        <f t="shared" si="1"/>
        <v>533480609</v>
      </c>
      <c r="I20" s="17">
        <v>1.81</v>
      </c>
    </row>
    <row r="21" spans="1:9" ht="13.5" thickBot="1">
      <c r="A21" s="76" t="s">
        <v>6</v>
      </c>
      <c r="B21" s="77">
        <f>SUM(B9:B20)</f>
        <v>1484412960</v>
      </c>
      <c r="C21" s="77">
        <f>SUM(C9:C20)</f>
        <v>2067872842</v>
      </c>
      <c r="D21" s="78">
        <f>SUM(D9:D20)</f>
        <v>3552285802</v>
      </c>
      <c r="E21" s="79"/>
      <c r="F21" s="80">
        <f>SUM(F9:F20)</f>
        <v>2804729786</v>
      </c>
      <c r="G21" s="81">
        <f>SUM(G9:G20)</f>
        <v>4198991799</v>
      </c>
      <c r="H21" s="77">
        <f>SUM(H9:H20)</f>
        <v>7003721585</v>
      </c>
      <c r="I21" s="82"/>
    </row>
    <row r="22" spans="1:9" ht="13.5" thickTop="1">
      <c r="A22" s="59" t="s">
        <v>20</v>
      </c>
      <c r="B22" s="4"/>
      <c r="C22" s="4"/>
      <c r="D22" s="4"/>
      <c r="E22" s="4"/>
      <c r="F22" s="4"/>
      <c r="G22" s="4"/>
      <c r="H22" s="4"/>
    </row>
    <row r="23" spans="1:9">
      <c r="A23" s="59" t="s">
        <v>21</v>
      </c>
      <c r="B23" s="24"/>
      <c r="C23" s="4"/>
      <c r="D23" s="4"/>
      <c r="E23" s="4"/>
      <c r="F23" s="4"/>
      <c r="G23" s="4"/>
    </row>
  </sheetData>
  <pageMargins left="0.511811024" right="0.511811024" top="0.78740157499999996" bottom="0.78740157499999996" header="0.31496062000000002" footer="0.3149606200000000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"/>
  <sheetViews>
    <sheetView tabSelected="1" workbookViewId="0">
      <selection activeCell="I17" sqref="I17"/>
    </sheetView>
  </sheetViews>
  <sheetFormatPr defaultRowHeight="12.75"/>
  <cols>
    <col min="1" max="1" width="15.5703125" customWidth="1"/>
    <col min="2" max="2" width="13.140625" customWidth="1"/>
    <col min="3" max="4" width="13.28515625" customWidth="1"/>
    <col min="5" max="5" width="2.28515625" customWidth="1"/>
    <col min="6" max="6" width="14.140625" customWidth="1"/>
    <col min="7" max="7" width="12" customWidth="1"/>
    <col min="8" max="8" width="13.28515625" customWidth="1"/>
    <col min="9" max="9" width="11.7109375" customWidth="1"/>
  </cols>
  <sheetData>
    <row r="2" spans="1:9" ht="15">
      <c r="B2" s="1"/>
      <c r="C2" s="86" t="s">
        <v>34</v>
      </c>
      <c r="D2" s="2"/>
      <c r="E2" s="2"/>
      <c r="F2" s="2"/>
    </row>
    <row r="3" spans="1:9" ht="15">
      <c r="B3" s="1"/>
      <c r="C3" s="3"/>
      <c r="D3" s="3"/>
      <c r="E3" s="3"/>
      <c r="F3" s="1"/>
    </row>
    <row r="4" spans="1:9" ht="13.5" thickBot="1">
      <c r="B4" s="114" t="s">
        <v>31</v>
      </c>
      <c r="C4" s="114" t="s">
        <v>32</v>
      </c>
      <c r="F4" s="114" t="s">
        <v>31</v>
      </c>
      <c r="G4" s="114" t="s">
        <v>32</v>
      </c>
    </row>
    <row r="5" spans="1:9" ht="13.5" thickTop="1">
      <c r="A5" s="83"/>
      <c r="B5" s="83"/>
      <c r="C5" s="83" t="s">
        <v>0</v>
      </c>
      <c r="D5" s="83"/>
      <c r="E5" s="64"/>
      <c r="F5" s="84"/>
      <c r="G5" s="84" t="s">
        <v>1</v>
      </c>
      <c r="H5" s="84"/>
      <c r="I5" s="85" t="s">
        <v>2</v>
      </c>
    </row>
    <row r="6" spans="1:9">
      <c r="A6" s="25" t="s">
        <v>3</v>
      </c>
      <c r="B6" s="25" t="s">
        <v>4</v>
      </c>
      <c r="C6" s="25" t="s">
        <v>5</v>
      </c>
      <c r="D6" s="11" t="s">
        <v>6</v>
      </c>
      <c r="E6" s="65"/>
      <c r="F6" s="33" t="s">
        <v>4</v>
      </c>
      <c r="G6" s="25" t="s">
        <v>5</v>
      </c>
      <c r="H6" s="38" t="s">
        <v>6</v>
      </c>
      <c r="I6" s="12" t="s">
        <v>7</v>
      </c>
    </row>
    <row r="7" spans="1:9">
      <c r="A7" s="91" t="s">
        <v>8</v>
      </c>
      <c r="B7" s="102">
        <v>104407459</v>
      </c>
      <c r="C7" s="102">
        <v>165505617</v>
      </c>
      <c r="D7" s="103">
        <f t="shared" ref="D7:D14" si="0">SUM(B7:C7)</f>
        <v>269913076</v>
      </c>
      <c r="E7" s="104"/>
      <c r="F7" s="105">
        <v>171120227</v>
      </c>
      <c r="G7" s="102">
        <v>307676329</v>
      </c>
      <c r="H7" s="106">
        <f t="shared" ref="H7:H14" si="1">SUM(F7:G7)</f>
        <v>478796556</v>
      </c>
      <c r="I7" s="17">
        <v>1.7729999999999999</v>
      </c>
    </row>
    <row r="8" spans="1:9">
      <c r="A8" s="91" t="s">
        <v>9</v>
      </c>
      <c r="B8" s="102">
        <v>100469826</v>
      </c>
      <c r="C8" s="102">
        <v>160864566</v>
      </c>
      <c r="D8" s="103">
        <f t="shared" si="0"/>
        <v>261334392</v>
      </c>
      <c r="E8" s="104"/>
      <c r="F8" s="105">
        <v>161517105</v>
      </c>
      <c r="G8" s="93">
        <v>301301086</v>
      </c>
      <c r="H8" s="106">
        <f t="shared" si="1"/>
        <v>462818191</v>
      </c>
      <c r="I8" s="17">
        <v>1.77</v>
      </c>
    </row>
    <row r="9" spans="1:9">
      <c r="A9" s="91" t="s">
        <v>10</v>
      </c>
      <c r="B9" s="102">
        <v>120517757</v>
      </c>
      <c r="C9" s="102">
        <v>191885168</v>
      </c>
      <c r="D9" s="103">
        <f t="shared" si="0"/>
        <v>312402925</v>
      </c>
      <c r="E9" s="104"/>
      <c r="F9" s="105">
        <v>174546358</v>
      </c>
      <c r="G9" s="102">
        <v>336808892</v>
      </c>
      <c r="H9" s="106">
        <f t="shared" si="1"/>
        <v>511355250</v>
      </c>
      <c r="I9" s="17">
        <v>1.6359999999999999</v>
      </c>
    </row>
    <row r="10" spans="1:9">
      <c r="A10" s="91" t="s">
        <v>11</v>
      </c>
      <c r="B10" s="102">
        <v>130830435</v>
      </c>
      <c r="C10" s="102">
        <v>187157629</v>
      </c>
      <c r="D10" s="103">
        <f t="shared" si="0"/>
        <v>317988064</v>
      </c>
      <c r="E10" s="104"/>
      <c r="F10" s="105">
        <v>224914865</v>
      </c>
      <c r="G10" s="102">
        <v>365737495</v>
      </c>
      <c r="H10" s="106">
        <f t="shared" si="1"/>
        <v>590652360</v>
      </c>
      <c r="I10" s="17">
        <v>1.86</v>
      </c>
    </row>
    <row r="11" spans="1:9">
      <c r="A11" s="91" t="s">
        <v>12</v>
      </c>
      <c r="B11" s="102">
        <v>129858794</v>
      </c>
      <c r="C11" s="113">
        <v>185044762</v>
      </c>
      <c r="D11" s="103">
        <f t="shared" si="0"/>
        <v>314903556</v>
      </c>
      <c r="E11" s="104"/>
      <c r="F11" s="105">
        <v>228226339</v>
      </c>
      <c r="G11" s="113">
        <v>377162107</v>
      </c>
      <c r="H11" s="106">
        <f t="shared" si="1"/>
        <v>605388446</v>
      </c>
      <c r="I11" s="17">
        <v>1.9219999999999999</v>
      </c>
    </row>
    <row r="12" spans="1:9">
      <c r="A12" s="91" t="s">
        <v>13</v>
      </c>
      <c r="B12" s="102">
        <v>121582663</v>
      </c>
      <c r="C12" s="102">
        <v>158522864</v>
      </c>
      <c r="D12" s="103">
        <f t="shared" si="0"/>
        <v>280105527</v>
      </c>
      <c r="E12" s="104"/>
      <c r="F12" s="105">
        <v>223623125</v>
      </c>
      <c r="G12" s="102">
        <v>344663116</v>
      </c>
      <c r="H12" s="106">
        <f t="shared" si="1"/>
        <v>568286241</v>
      </c>
      <c r="I12" s="17">
        <v>2.0287999999999999</v>
      </c>
    </row>
    <row r="13" spans="1:9">
      <c r="A13" s="91" t="s">
        <v>14</v>
      </c>
      <c r="B13" s="102">
        <v>133840481</v>
      </c>
      <c r="C13" s="102">
        <v>203331768</v>
      </c>
      <c r="D13" s="103">
        <f t="shared" si="0"/>
        <v>337172249</v>
      </c>
      <c r="E13" s="104"/>
      <c r="F13" s="105">
        <v>239536486</v>
      </c>
      <c r="G13" s="102">
        <v>427423007</v>
      </c>
      <c r="H13" s="106">
        <f t="shared" si="1"/>
        <v>666959493</v>
      </c>
      <c r="I13" s="17">
        <v>1.978</v>
      </c>
    </row>
    <row r="14" spans="1:9">
      <c r="A14" s="91" t="s">
        <v>15</v>
      </c>
      <c r="B14" s="107">
        <v>112945217</v>
      </c>
      <c r="C14" s="102">
        <v>188694110</v>
      </c>
      <c r="D14" s="103">
        <f t="shared" si="0"/>
        <v>301639327</v>
      </c>
      <c r="E14" s="104"/>
      <c r="F14" s="105">
        <v>192880264</v>
      </c>
      <c r="G14" s="102">
        <v>387836256</v>
      </c>
      <c r="H14" s="106">
        <f t="shared" si="1"/>
        <v>580716520</v>
      </c>
      <c r="I14" s="17">
        <v>1.925</v>
      </c>
    </row>
    <row r="15" spans="1:9">
      <c r="A15" s="91" t="s">
        <v>16</v>
      </c>
      <c r="B15" s="32"/>
      <c r="C15" s="30"/>
      <c r="D15" s="108"/>
      <c r="E15" s="104"/>
      <c r="F15" s="105"/>
      <c r="G15" s="102"/>
      <c r="H15" s="109"/>
      <c r="I15" s="17"/>
    </row>
    <row r="16" spans="1:9">
      <c r="A16" s="91" t="s">
        <v>17</v>
      </c>
      <c r="B16" s="102"/>
      <c r="C16" s="102"/>
      <c r="D16" s="108"/>
      <c r="E16" s="104"/>
      <c r="F16" s="105"/>
      <c r="G16" s="102"/>
      <c r="H16" s="109"/>
      <c r="I16" s="17"/>
    </row>
    <row r="17" spans="1:9">
      <c r="A17" s="92" t="s">
        <v>18</v>
      </c>
      <c r="B17" s="98"/>
      <c r="C17" s="110"/>
      <c r="D17" s="111"/>
      <c r="E17" s="112"/>
      <c r="F17" s="98"/>
      <c r="G17" s="110"/>
      <c r="H17" s="109"/>
      <c r="I17" s="17"/>
    </row>
    <row r="18" spans="1:9">
      <c r="A18" s="92" t="s">
        <v>19</v>
      </c>
      <c r="B18" s="102"/>
      <c r="C18" s="102"/>
      <c r="D18" s="108"/>
      <c r="E18" s="104"/>
      <c r="F18" s="105"/>
      <c r="G18" s="102"/>
      <c r="H18" s="109"/>
      <c r="I18" s="17"/>
    </row>
    <row r="19" spans="1:9" ht="13.5" thickBot="1">
      <c r="A19" s="76" t="s">
        <v>6</v>
      </c>
      <c r="B19" s="77"/>
      <c r="C19" s="77"/>
      <c r="D19" s="78"/>
      <c r="E19" s="79"/>
      <c r="F19" s="80"/>
      <c r="G19" s="81"/>
      <c r="H19" s="77"/>
      <c r="I19" s="82"/>
    </row>
    <row r="20" spans="1:9" ht="13.5" thickTop="1">
      <c r="A20" s="59" t="s">
        <v>20</v>
      </c>
      <c r="B20" s="4"/>
      <c r="C20" s="4"/>
      <c r="D20" s="4"/>
      <c r="E20" s="4"/>
      <c r="F20" s="4"/>
      <c r="G20" s="4"/>
      <c r="H20" s="4"/>
    </row>
    <row r="21" spans="1:9">
      <c r="A21" s="59" t="s">
        <v>21</v>
      </c>
      <c r="B21" s="24"/>
      <c r="C21" s="4"/>
      <c r="D21" s="4"/>
      <c r="E21" s="4"/>
      <c r="F21" s="4"/>
      <c r="G21" s="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1998</vt:lpstr>
      <vt:lpstr>1999</vt:lpstr>
      <vt:lpstr>2000</vt:lpstr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</vt:vector>
  </TitlesOfParts>
  <Company>A.P.A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A.P.A</dc:creator>
  <cp:lastModifiedBy>administrativo</cp:lastModifiedBy>
  <cp:lastPrinted>2010-07-15T16:46:36Z</cp:lastPrinted>
  <dcterms:created xsi:type="dcterms:W3CDTF">2004-01-09T12:36:59Z</dcterms:created>
  <dcterms:modified xsi:type="dcterms:W3CDTF">2014-09-18T12:31:22Z</dcterms:modified>
</cp:coreProperties>
</file>